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defaultThemeVersion="124226"/>
  <bookViews>
    <workbookView xWindow="-120" yWindow="-120" windowWidth="20730" windowHeight="11160"/>
  </bookViews>
  <sheets>
    <sheet name="Walks plan" sheetId="1" r:id="rId1"/>
    <sheet name="Sheet1" sheetId="2" r:id="rId2"/>
  </sheets>
  <definedNames>
    <definedName name="_xlnm._FilterDatabase" localSheetId="1" hidden="1">Sheet1!$A$3:$I$74</definedName>
    <definedName name="_xlnm._FilterDatabase" localSheetId="0" hidden="1">'Walks plan'!$A$5:$I$702</definedName>
    <definedName name="a">#REF!</definedName>
    <definedName name="Data">'Walks plan'!$A$5:$I$702</definedName>
    <definedName name="Data2013">#REF!</definedName>
    <definedName name="Data2014">#REF!</definedName>
    <definedName name="Data2015">#REF!</definedName>
    <definedName name="DAta2016">#REF!</definedName>
    <definedName name="Data2017">#REF!</definedName>
    <definedName name="Data2018">Sheet1!$A$4:$I$74</definedName>
    <definedName name="OSSheet">#REF!</definedName>
    <definedName name="_xlnm.Print_Area" localSheetId="0">'Walks plan'!$A$1:$I$702</definedName>
    <definedName name="_xlnm.Print_Titles" localSheetId="0">'Walks plan'!$1:$5</definedName>
  </definedNames>
  <calcPr calcId="145621"/>
</workbook>
</file>

<file path=xl/calcChain.xml><?xml version="1.0" encoding="utf-8"?>
<calcChain xmlns="http://schemas.openxmlformats.org/spreadsheetml/2006/main">
  <c r="H70" i="1" l="1"/>
  <c r="H71" i="1"/>
  <c r="H72" i="1"/>
  <c r="H73" i="1"/>
  <c r="H74" i="1"/>
  <c r="H75" i="1"/>
  <c r="H76" i="1"/>
  <c r="H77" i="1"/>
  <c r="H78" i="1"/>
  <c r="H79" i="1"/>
  <c r="H80" i="1"/>
  <c r="H81" i="1"/>
  <c r="H82" i="1"/>
  <c r="H83" i="1"/>
  <c r="H84"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201" i="1" l="1"/>
  <c r="H200" i="1"/>
  <c r="H199" i="1"/>
  <c r="H198" i="1"/>
  <c r="H197" i="1"/>
  <c r="H196" i="1"/>
  <c r="H195" i="1"/>
  <c r="H194" i="1"/>
  <c r="H193" i="1"/>
  <c r="H192" i="1"/>
  <c r="H191" i="1"/>
  <c r="H190" i="1"/>
  <c r="H189" i="1"/>
  <c r="H188" i="1"/>
  <c r="H187"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202" i="1"/>
  <c r="H203" i="1"/>
  <c r="H204" i="1"/>
  <c r="H206" i="1"/>
  <c r="H207" i="1"/>
  <c r="H208" i="1"/>
  <c r="H209" i="1"/>
  <c r="H210" i="1"/>
  <c r="H212" i="1"/>
  <c r="H213" i="1"/>
  <c r="H214" i="1"/>
  <c r="H215" i="1"/>
  <c r="H216" i="1"/>
  <c r="H217" i="1"/>
  <c r="H218" i="1"/>
  <c r="H219" i="1"/>
  <c r="H220" i="1"/>
  <c r="H221" i="1"/>
  <c r="H222" i="1"/>
  <c r="H223" i="1"/>
  <c r="H224" i="1"/>
  <c r="H225" i="1"/>
  <c r="H226" i="1"/>
  <c r="H228" i="1"/>
  <c r="H229" i="1"/>
  <c r="H230" i="1"/>
  <c r="H231"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l="1"/>
  <c r="H269" i="1"/>
  <c r="H270"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8" i="1"/>
  <c r="G298" i="1"/>
  <c r="H299" i="1"/>
  <c r="H300" i="1"/>
  <c r="H301" i="1"/>
  <c r="H302" i="1"/>
  <c r="H303" i="1"/>
  <c r="H304" i="1"/>
  <c r="H305" i="1"/>
  <c r="H306" i="1"/>
  <c r="H307" i="1"/>
  <c r="H308" i="1"/>
  <c r="H309" i="1"/>
  <c r="H310" i="1"/>
  <c r="H311" i="1"/>
  <c r="H312" i="1"/>
  <c r="H314" i="1"/>
  <c r="H315" i="1"/>
  <c r="H316" i="1"/>
  <c r="H317" i="1"/>
  <c r="H318" i="1"/>
  <c r="H319" i="1"/>
  <c r="H320" i="1"/>
  <c r="H321" i="1"/>
  <c r="H322" i="1"/>
  <c r="H323" i="1"/>
  <c r="H324" i="1"/>
  <c r="H325" i="1"/>
  <c r="H326" i="1"/>
  <c r="H327" i="1"/>
  <c r="H328" i="1"/>
  <c r="H329" i="1"/>
  <c r="H330" i="1"/>
  <c r="H331" i="1"/>
  <c r="H332" i="1"/>
  <c r="H333" i="1"/>
  <c r="H334" i="1" l="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G364" i="1"/>
  <c r="H365" i="1"/>
  <c r="H366" i="1"/>
  <c r="H367" i="1"/>
  <c r="H368" i="1"/>
  <c r="H369" i="1"/>
  <c r="H370" i="1"/>
  <c r="H371" i="1"/>
  <c r="H372" i="1"/>
  <c r="H373" i="1"/>
  <c r="H374" i="1"/>
  <c r="H375" i="1"/>
  <c r="H376" i="1"/>
  <c r="H377" i="1"/>
  <c r="H378" i="1"/>
  <c r="H379" i="1"/>
  <c r="H380" i="1"/>
  <c r="H381" i="1"/>
  <c r="H383" i="1"/>
  <c r="H382" i="1"/>
  <c r="H384" i="1"/>
  <c r="H385" i="1"/>
  <c r="H386" i="1"/>
  <c r="H387" i="1"/>
  <c r="H388" i="1"/>
  <c r="H389" i="1"/>
  <c r="H390" i="1"/>
  <c r="H391" i="1"/>
  <c r="H392" i="1"/>
  <c r="H393" i="1"/>
  <c r="H394" i="1"/>
  <c r="H395" i="1"/>
  <c r="H396" i="1"/>
  <c r="H397" i="1"/>
  <c r="H398" i="1"/>
  <c r="H399" i="1"/>
  <c r="H400" i="1"/>
  <c r="H401" i="1"/>
  <c r="H402" i="1"/>
  <c r="H403" i="1"/>
  <c r="H537" i="1" l="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70" i="1"/>
  <c r="H569"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421" i="1" l="1"/>
  <c r="H404" i="1" l="1"/>
  <c r="H405" i="1"/>
  <c r="H406" i="1"/>
  <c r="H407" i="1"/>
  <c r="H408" i="1"/>
  <c r="H409" i="1"/>
  <c r="H410" i="1"/>
  <c r="H411" i="1"/>
  <c r="H412" i="1"/>
  <c r="H413" i="1"/>
  <c r="H414" i="1"/>
  <c r="H415" i="1"/>
  <c r="H416" i="1"/>
  <c r="H417" i="1"/>
  <c r="H418" i="1"/>
  <c r="H419" i="1"/>
  <c r="H420" i="1"/>
  <c r="H424" i="1"/>
  <c r="H423" i="1"/>
  <c r="H422"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alcChain>
</file>

<file path=xl/sharedStrings.xml><?xml version="1.0" encoding="utf-8"?>
<sst xmlns="http://schemas.openxmlformats.org/spreadsheetml/2006/main" count="2885" uniqueCount="1359">
  <si>
    <t>Tip!  Click the Grid Reference link to load a map.</t>
  </si>
  <si>
    <t>Walker Miles</t>
  </si>
  <si>
    <t>Date</t>
  </si>
  <si>
    <t>Location</t>
  </si>
  <si>
    <t>Grid Ref</t>
  </si>
  <si>
    <t>Distance (miles)</t>
  </si>
  <si>
    <t>Notes</t>
  </si>
  <si>
    <t>Walkers</t>
  </si>
  <si>
    <t>TA 045 328</t>
  </si>
  <si>
    <t>Cottingham Green NEW YEAR'S REFRESHER</t>
  </si>
  <si>
    <t>North Dalton</t>
  </si>
  <si>
    <t>SE 935 521</t>
  </si>
  <si>
    <t>Park at the Star pub.</t>
  </si>
  <si>
    <t>Goodmanham</t>
  </si>
  <si>
    <t>SE 888 430</t>
  </si>
  <si>
    <t>Park in village CP.  Flat.</t>
  </si>
  <si>
    <t>Thornton Dale</t>
  </si>
  <si>
    <t>Park in village CP. Charges apply.</t>
  </si>
  <si>
    <t>SE 835 828</t>
  </si>
  <si>
    <t>Bolton Abbey</t>
  </si>
  <si>
    <t>10 &amp; 5</t>
  </si>
  <si>
    <t>Annual Coach Ramble</t>
  </si>
  <si>
    <t>Castle Howard</t>
  </si>
  <si>
    <t>Beck Hole</t>
  </si>
  <si>
    <t>NZ 833 014</t>
  </si>
  <si>
    <t>Park village CP. Hilly.</t>
  </si>
  <si>
    <t>SE 923 313</t>
  </si>
  <si>
    <t>Church Houses Temporary C/Park</t>
  </si>
  <si>
    <t>SE 669 974</t>
  </si>
  <si>
    <t>Daffodil Walk.</t>
  </si>
  <si>
    <t>Terrington</t>
  </si>
  <si>
    <t xml:space="preserve">Cottingham </t>
  </si>
  <si>
    <t>TA 238 719</t>
  </si>
  <si>
    <t>Thornwick Bay to Bempton</t>
  </si>
  <si>
    <t>Saltergate Car Park</t>
  </si>
  <si>
    <t>SE 853 937</t>
  </si>
  <si>
    <t>Hole of Horcom - Bride Stones</t>
  </si>
  <si>
    <t>Drewton Autumn Leaves</t>
  </si>
  <si>
    <t>SE 927 326</t>
  </si>
  <si>
    <t xml:space="preserve">Meet up lane near quarry. Hilly </t>
  </si>
  <si>
    <t>Skidby (nr. Mill) to Beverley (Nellies).</t>
  </si>
  <si>
    <t>TA 022 334</t>
  </si>
  <si>
    <t>Linear walk.  Return by bus.</t>
  </si>
  <si>
    <t>Mere car park</t>
  </si>
  <si>
    <t xml:space="preserve">Hornsea </t>
  </si>
  <si>
    <t>Barrow Haven (South Bank)</t>
  </si>
  <si>
    <t>Meet Humber Br.</t>
  </si>
  <si>
    <t>Harpham</t>
  </si>
  <si>
    <t>St Quintin Arms car park</t>
  </si>
  <si>
    <t xml:space="preserve">Bainton </t>
  </si>
  <si>
    <t>Meet in layby</t>
  </si>
  <si>
    <t>Sir Tatton Sykes Monument</t>
  </si>
  <si>
    <t>North Froddingham</t>
  </si>
  <si>
    <t>Brough</t>
  </si>
  <si>
    <t>Meet Ferry Inn car park</t>
  </si>
  <si>
    <t>SE 937 268</t>
  </si>
  <si>
    <t>BOXING DAY REFRESHER</t>
  </si>
  <si>
    <t xml:space="preserve">South Cave </t>
  </si>
  <si>
    <t>Barmby on the Marsh.</t>
  </si>
  <si>
    <t>SE 688 286</t>
  </si>
  <si>
    <t>Watton</t>
  </si>
  <si>
    <t>TA 018 499</t>
  </si>
  <si>
    <t>Wetwang</t>
  </si>
  <si>
    <t>North Cave</t>
  </si>
  <si>
    <t>CP opp church. Slight uphill.</t>
  </si>
  <si>
    <t>Hutton Cranswick</t>
  </si>
  <si>
    <t>Park near the green. Flat.</t>
  </si>
  <si>
    <t>Leavening</t>
  </si>
  <si>
    <t>SE 794 632</t>
  </si>
  <si>
    <t>CP picnic site. Slight Uphill</t>
  </si>
  <si>
    <t>Swindale</t>
  </si>
  <si>
    <t>Park at crossroads. Bit hilly.</t>
  </si>
  <si>
    <t>Hedon Drapers Lane</t>
  </si>
  <si>
    <t>Flat</t>
  </si>
  <si>
    <t>Nunnington</t>
  </si>
  <si>
    <t>SE 665 791</t>
  </si>
  <si>
    <t>CP Old Saw Mill layby. Some uphill.</t>
  </si>
  <si>
    <t>Beverley</t>
  </si>
  <si>
    <t>CP Hayride pub. Mainly flat</t>
  </si>
  <si>
    <t>Kilnsea</t>
  </si>
  <si>
    <t>TA 410 158</t>
  </si>
  <si>
    <t>Coast &amp; river bank</t>
  </si>
  <si>
    <t>South Ferriby Sluice</t>
  </si>
  <si>
    <t>SE 975 210</t>
  </si>
  <si>
    <t>CP Hope &amp; Anchor. One Hill.</t>
  </si>
  <si>
    <t>Goathland to Whitby</t>
  </si>
  <si>
    <t>NZ 834 012</t>
  </si>
  <si>
    <t>SE 712 700</t>
  </si>
  <si>
    <t>CHRISTMAS MEAL</t>
  </si>
  <si>
    <t>TA 025 524</t>
  </si>
  <si>
    <t>SE 943 355</t>
  </si>
  <si>
    <t>TA 187 284</t>
  </si>
  <si>
    <t>SE 964 526</t>
  </si>
  <si>
    <t>TA 062 230</t>
  </si>
  <si>
    <t>SE 957 618</t>
  </si>
  <si>
    <t>TA 100 531</t>
  </si>
  <si>
    <t>Melton Sandpiper</t>
  </si>
  <si>
    <t>SE 974 263</t>
  </si>
  <si>
    <t>SE 897 327</t>
  </si>
  <si>
    <t>Barton upon Humber</t>
  </si>
  <si>
    <t>Meet Humber Bridge 09.30 or Waterside car Park Barton if going direct.</t>
  </si>
  <si>
    <t>TA 044 333</t>
  </si>
  <si>
    <t>Pre AGM walk. Meet KG 5 playing fields</t>
  </si>
  <si>
    <t>PARK Kings Head pub.  FLAT.</t>
  </si>
  <si>
    <t>SE 934 590</t>
  </si>
  <si>
    <t>Wawne Church to Hedon Church</t>
  </si>
  <si>
    <t>TA 188 287</t>
  </si>
  <si>
    <t>Linear walk.  Car share. Meet Hedon St. Augustines church.</t>
  </si>
  <si>
    <t>SE 671 704</t>
  </si>
  <si>
    <t>VHCP</t>
  </si>
  <si>
    <t>Brandesburton</t>
  </si>
  <si>
    <t>TA 111 467</t>
  </si>
  <si>
    <t>Meet Berts Pizzeria.</t>
  </si>
  <si>
    <t>TA 091 617</t>
  </si>
  <si>
    <t>NO WALK</t>
  </si>
  <si>
    <t>Meet 1 pm Annual Hangover Hike.</t>
  </si>
  <si>
    <t>TA 198 472</t>
  </si>
  <si>
    <t xml:space="preserve">Hole of Horcum </t>
  </si>
  <si>
    <t>Meet at the Hare &amp; Hounds</t>
  </si>
  <si>
    <t>TA 228 278</t>
  </si>
  <si>
    <t>Burstwick</t>
  </si>
  <si>
    <t>Cottam</t>
  </si>
  <si>
    <t>SE 976 627</t>
  </si>
  <si>
    <t>Hilly</t>
  </si>
  <si>
    <t>TA 027 233</t>
  </si>
  <si>
    <t>TA 029 414</t>
  </si>
  <si>
    <t>North Cave and Hotham.</t>
  </si>
  <si>
    <t>SE 887 328</t>
  </si>
  <si>
    <t>Meet North Cave Wetlands.  All flat except one short steep climb. Optional trip round the bird reserve after the main walk.</t>
  </si>
  <si>
    <t>Welton</t>
  </si>
  <si>
    <t>SE 959 274</t>
  </si>
  <si>
    <t>Meet at the Green Dragon.Undulating.</t>
  </si>
  <si>
    <t>Walk to Beverley, return by bus.</t>
  </si>
  <si>
    <t>Circular walk via Willerby.</t>
  </si>
  <si>
    <t>Cottingham,  KG 5th playing field</t>
  </si>
  <si>
    <t>Cottingham, KG 5th playing field</t>
  </si>
  <si>
    <t>Meet at the Village Hall.</t>
  </si>
  <si>
    <t>Meet Village Pond. Undulating.</t>
  </si>
  <si>
    <t>SE 934 592</t>
  </si>
  <si>
    <t>SE 589 004</t>
  </si>
  <si>
    <t>100% flat walk including stroll next to the East Coast Main Line for rail enthusiasts.  Fantastic birdwatching opportunities. Shorter 2-3 mile walk. £3 entry charge.</t>
  </si>
  <si>
    <t>Walkington</t>
  </si>
  <si>
    <t>SE 997 372</t>
  </si>
  <si>
    <t>Snaith</t>
  </si>
  <si>
    <t>YWT site at Potteric Carr, Doncaster</t>
  </si>
  <si>
    <t>Flamborough Cross Roads</t>
  </si>
  <si>
    <t>TA 227 706</t>
  </si>
  <si>
    <t>York</t>
  </si>
  <si>
    <t>Tickton</t>
  </si>
  <si>
    <t>TA 056  418</t>
  </si>
  <si>
    <t>SE 605 517</t>
  </si>
  <si>
    <t>NZ 985 013</t>
  </si>
  <si>
    <t>Meet Station Road Ravenscar. A circular walk to Robins Hood Bay.</t>
  </si>
  <si>
    <t>Ravenscar</t>
  </si>
  <si>
    <t>SE 872 178</t>
  </si>
  <si>
    <t>Burton upon Stather (South Bank)</t>
  </si>
  <si>
    <t>Daffodil Walk. Car share from Humber Bridge car park or meet at Sheffield Arms.</t>
  </si>
  <si>
    <t>TA 100 281</t>
  </si>
  <si>
    <t>Minerva Pub, Hull Pier</t>
  </si>
  <si>
    <t>Hull urban mystery walk, All paved.</t>
  </si>
  <si>
    <t>Driffield Canal Head</t>
  </si>
  <si>
    <t>TA 027 573</t>
  </si>
  <si>
    <t>CP in Goathland. 9:30 start to ensure bus return from Whitby. Linear walk. Note: moved from Sunday to Saturday.</t>
  </si>
  <si>
    <t>SE 971 482</t>
  </si>
  <si>
    <t>Lund, Wellington Inn car park</t>
  </si>
  <si>
    <t>Park Coneysthorpe Village Hall.</t>
  </si>
  <si>
    <t>SE 712 714</t>
  </si>
  <si>
    <t>Pocklington</t>
  </si>
  <si>
    <t>SE 802 488</t>
  </si>
  <si>
    <t>Skidby Millhouse</t>
  </si>
  <si>
    <t>TA 021 333</t>
  </si>
  <si>
    <t>Circular walk. Hilly. Meet old railway station car park. Start 10:10.</t>
  </si>
  <si>
    <t>Meet in the Dog &amp; Duck rear car park</t>
  </si>
  <si>
    <t>Meet in the free railway station car park</t>
  </si>
  <si>
    <t>SE 643 222</t>
  </si>
  <si>
    <t>SE 753 441</t>
  </si>
  <si>
    <t>Pocklington canal from Melbourne</t>
  </si>
  <si>
    <t>Flat, park at Melbourne Arms, Melbourne</t>
  </si>
  <si>
    <t>Cottingham Green **NEW YEAR's DAY**  1:00pm</t>
  </si>
  <si>
    <t>TA 046 328</t>
  </si>
  <si>
    <t>http://streetmap.co.uk/grid/SE 923 313&amp;z=120</t>
  </si>
  <si>
    <t>Watton Lay By</t>
  </si>
  <si>
    <t>Cottingham Green PRE AGM WALK 10am</t>
  </si>
  <si>
    <t>NB SATURDAY</t>
  </si>
  <si>
    <t>Beverley Morrisons Car Park</t>
  </si>
  <si>
    <t>TA 026 375</t>
  </si>
  <si>
    <t>N.B. Changed from Scorborough</t>
  </si>
  <si>
    <t>Hedon, St Augustine's church</t>
  </si>
  <si>
    <t>Hedon, Drapers Lane</t>
  </si>
  <si>
    <t>TA 186 283</t>
  </si>
  <si>
    <t>Lunch Bell Hotel Driffield.</t>
  </si>
  <si>
    <t>Melton Sandpiper .</t>
  </si>
  <si>
    <t>Hessle Priory Park, Park &amp; Ride</t>
  </si>
  <si>
    <t>TA 046 263</t>
  </si>
  <si>
    <t>Finish Hull Corporation Pier.  Return by bus.</t>
  </si>
  <si>
    <t>Haven Inn Barrow</t>
  </si>
  <si>
    <t>Flat. Meet Humber Bridge car park 09.30</t>
  </si>
  <si>
    <t>Market Weighton</t>
  </si>
  <si>
    <t>SE 876 418</t>
  </si>
  <si>
    <t>Meet in car park.</t>
  </si>
  <si>
    <t>TA 056 418</t>
  </si>
  <si>
    <t>Skidby</t>
  </si>
  <si>
    <t>TA 018 337</t>
  </si>
  <si>
    <t>Meet at the Half Moon</t>
  </si>
  <si>
    <t>Huggate</t>
  </si>
  <si>
    <t>SE 883 550</t>
  </si>
  <si>
    <t>Wolds Inn car park. Undulating.</t>
  </si>
  <si>
    <t>Barmby on the Marsh</t>
  </si>
  <si>
    <t>Meet at the Kings Head Pub - rear car park</t>
  </si>
  <si>
    <t>North Newbald</t>
  </si>
  <si>
    <t>SE 912 368</t>
  </si>
  <si>
    <t>Bainton Lay By</t>
  </si>
  <si>
    <t>Triton Inn, Brantingham</t>
  </si>
  <si>
    <t>SE 939 294</t>
  </si>
  <si>
    <t>Alkborough daffodil walk from Burton upon Stather</t>
  </si>
  <si>
    <t>SE 871 178</t>
  </si>
  <si>
    <t>Meet Humber Bridge car park by the Information Centre at 09.30 to car share.  Park at the Sheffield Arms , Burton upon Stather.</t>
  </si>
  <si>
    <t>Daffodil walk</t>
  </si>
  <si>
    <t>Driffield, the "Driffield Wold Explorer"</t>
  </si>
  <si>
    <t>TA 026 577</t>
  </si>
  <si>
    <t>Meet at free car park - Eastgate/Galloway Lane, over the Beck. YO25 6LH, Walk passes Sir Tatton Sykes Monument, mainly on green lanes.</t>
  </si>
  <si>
    <t>Beeford</t>
  </si>
  <si>
    <t>TA 128 543</t>
  </si>
  <si>
    <t>Thornton-le-Dale</t>
  </si>
  <si>
    <t>Meet in village National Park car park - parking charge.</t>
  </si>
  <si>
    <t>Godmanham public car park. Undulating.</t>
  </si>
  <si>
    <t>Cottingham King George Playing Fields</t>
  </si>
  <si>
    <t>Blue Bell Walk</t>
  </si>
  <si>
    <t>West Ayton (meet A170 lay-by nr R. Derwent bridge)</t>
  </si>
  <si>
    <t>SE 987 847</t>
  </si>
  <si>
    <t>Skipwith Common Car Park</t>
  </si>
  <si>
    <t>SE 669 377</t>
  </si>
  <si>
    <t>Nature Reserve</t>
  </si>
  <si>
    <t>Kirkham Priory</t>
  </si>
  <si>
    <t>SE 734 658</t>
  </si>
  <si>
    <t>Flat at first then hilly.</t>
  </si>
  <si>
    <t>SE 708 710</t>
  </si>
  <si>
    <t>Flat Meet at car park. Lunch Crown &amp; Cushion Welburn.</t>
  </si>
  <si>
    <t>Thornwick Bay</t>
  </si>
  <si>
    <t>TA 231 722</t>
  </si>
  <si>
    <t>Snainton</t>
  </si>
  <si>
    <t>SE 915 824</t>
  </si>
  <si>
    <t>Robin Hoods Bay</t>
  </si>
  <si>
    <t>NZ 979 014</t>
  </si>
  <si>
    <t>Coastal walk from Ravenscar to Robin Hoods Bay, returning along the old railway track.</t>
  </si>
  <si>
    <t>Archeological York</t>
  </si>
  <si>
    <t>n/a</t>
  </si>
  <si>
    <t>Sutton Bank</t>
  </si>
  <si>
    <t>SE 516 831</t>
  </si>
  <si>
    <t>COACH RAMBLE Chatsworth</t>
  </si>
  <si>
    <t>various</t>
  </si>
  <si>
    <t>North Newbald Village Green</t>
  </si>
  <si>
    <t>Warter</t>
  </si>
  <si>
    <t>SE 868 502</t>
  </si>
  <si>
    <t>Willitoft</t>
  </si>
  <si>
    <t>SE 727 362</t>
  </si>
  <si>
    <t>Car Park at the intersection of the rail trail and the B1228. The car park is on the left hand side of the road on approach to Bubwith from Howden.</t>
  </si>
  <si>
    <t>Carnaby</t>
  </si>
  <si>
    <t>TA 170 643</t>
  </si>
  <si>
    <t>Millenium Orchard (Old Hall Farm)</t>
  </si>
  <si>
    <t>TA 040 368</t>
  </si>
  <si>
    <t>Meet Wharton Arms Woodmansey.</t>
  </si>
  <si>
    <t>Hovingham</t>
  </si>
  <si>
    <t>SE 667 756</t>
  </si>
  <si>
    <t>Park village hall CP.</t>
  </si>
  <si>
    <t>Hunmanby</t>
  </si>
  <si>
    <t>TA 095 775</t>
  </si>
  <si>
    <t>Circular walk to Filey</t>
  </si>
  <si>
    <t>Fridaythorpe pond.</t>
  </si>
  <si>
    <t>SE 875 591</t>
  </si>
  <si>
    <t>Moderate grade</t>
  </si>
  <si>
    <t xml:space="preserve">Coletta Tyson Nursery, Woodmansey    </t>
  </si>
  <si>
    <t>TA 068 363</t>
  </si>
  <si>
    <t>Park at back of car park near wire fence</t>
  </si>
  <si>
    <t>Worlaby</t>
  </si>
  <si>
    <t>TA 016 136</t>
  </si>
  <si>
    <t>Flat. Meet Humber Bridge car park by the Information Centre at 09.30 to car share.</t>
  </si>
  <si>
    <t>Withernsea</t>
  </si>
  <si>
    <t>TA 339 279</t>
  </si>
  <si>
    <t>Harewood House</t>
  </si>
  <si>
    <t>SE 325 431</t>
  </si>
  <si>
    <t>Bridlington Lime Kiln Lane</t>
  </si>
  <si>
    <t>TA 194 678</t>
  </si>
  <si>
    <t>Sledmere</t>
  </si>
  <si>
    <t>SE 928 645</t>
  </si>
  <si>
    <t>Park nr Eleanor Cross</t>
  </si>
  <si>
    <t>Park at the St Quintin Arms, Main Street, Harpham  YO25 4QY.  Undulating. (Moved from Bracey Bridge)</t>
  </si>
  <si>
    <t>Meet at the Wolds Inn.</t>
  </si>
  <si>
    <t>Drewton Quarry Hill.</t>
  </si>
  <si>
    <t>Drewton Autumn Leaves. Hilly</t>
  </si>
  <si>
    <t>Millington Circular</t>
  </si>
  <si>
    <t>SE 830 519</t>
  </si>
  <si>
    <t>Meet at Crossroads top of village.  Lunch KP golf club tbc.</t>
  </si>
  <si>
    <t>South Cave  / Everthorpe</t>
  </si>
  <si>
    <t>TA 027 376</t>
  </si>
  <si>
    <t>Beverley the Hayride</t>
  </si>
  <si>
    <t>TA 028 414</t>
  </si>
  <si>
    <t>York Stray and Walls</t>
  </si>
  <si>
    <r>
      <rPr>
        <b/>
        <sz val="11"/>
        <rFont val="Calibri"/>
        <family val="2"/>
      </rPr>
      <t>11am Start</t>
    </r>
    <r>
      <rPr>
        <sz val="11"/>
        <rFont val="Calibri"/>
        <family val="2"/>
      </rPr>
      <t>. Met opp Merchant Adventurer's Hall o/side former  M &amp; S.</t>
    </r>
  </si>
  <si>
    <t>New Ellerby</t>
  </si>
  <si>
    <t>TA 167 392</t>
  </si>
  <si>
    <t>Meet rear car park rear of Railway Inn.</t>
  </si>
  <si>
    <t>Pre Christmas meal walk</t>
  </si>
  <si>
    <t>tba</t>
  </si>
  <si>
    <t>-- NO WALK --</t>
  </si>
  <si>
    <t>South Cave BOXING DAY REFRESHER</t>
  </si>
  <si>
    <t>Low Catton &amp; Stamford Bridge</t>
  </si>
  <si>
    <t>SE 704 537</t>
  </si>
  <si>
    <t>Meet in the Golden Cup Inn car park YO41 4EA.</t>
  </si>
  <si>
    <t>Arnold</t>
  </si>
  <si>
    <t>TA 126 414</t>
  </si>
  <si>
    <t>Meet Black Tup Lane</t>
  </si>
  <si>
    <t>SE 936 268</t>
  </si>
  <si>
    <t>Beverley - Morrisons Car Park</t>
  </si>
  <si>
    <t>Part of the Beaver Trail</t>
  </si>
  <si>
    <t>Cottingham Playing Fields</t>
  </si>
  <si>
    <t>Lockington</t>
  </si>
  <si>
    <t>SE 983 475</t>
  </si>
  <si>
    <t>Meet gritters lay by</t>
  </si>
  <si>
    <t xml:space="preserve">Goodmanham Car Park </t>
  </si>
  <si>
    <t>SE 887 430</t>
  </si>
  <si>
    <t>Londesborough Snowdrop Walk</t>
  </si>
  <si>
    <t>Hessle Haven</t>
  </si>
  <si>
    <t>TA 034 255</t>
  </si>
  <si>
    <t>Weel</t>
  </si>
  <si>
    <t>TA 065 393</t>
  </si>
  <si>
    <t>To Wawne and back</t>
  </si>
  <si>
    <t>Hedon Church</t>
  </si>
  <si>
    <t>Drewton</t>
  </si>
  <si>
    <t>Meet up lane near quarry. Hilly</t>
  </si>
  <si>
    <t>SE 896 327</t>
  </si>
  <si>
    <t xml:space="preserve">From North Cave car park opposite church </t>
  </si>
  <si>
    <t>Farndale - Daffodil walk</t>
  </si>
  <si>
    <t>Arras Hill</t>
  </si>
  <si>
    <t>SE 928 439</t>
  </si>
  <si>
    <t>"Granny's Attic", old Kiplingcotes Station car park on Hudson Way</t>
  </si>
  <si>
    <t>Millington Church</t>
  </si>
  <si>
    <t>SE 829 519</t>
  </si>
  <si>
    <t>To Numburnholme &amp; return</t>
  </si>
  <si>
    <t>SE 933 591</t>
  </si>
  <si>
    <t>Meet by the pond in Wetwang</t>
  </si>
  <si>
    <t>Undulating</t>
  </si>
  <si>
    <t>Sproatley</t>
  </si>
  <si>
    <t>TA 194 347</t>
  </si>
  <si>
    <t>Park Blue Bell Inn. Mainly flat.</t>
  </si>
  <si>
    <t>Welburn</t>
  </si>
  <si>
    <t>SE 720 680</t>
  </si>
  <si>
    <t>Meet at the Crown &amp; Cushion</t>
  </si>
  <si>
    <t>Bilton nr church</t>
  </si>
  <si>
    <t>TA 156 327</t>
  </si>
  <si>
    <t>SE 868 503</t>
  </si>
  <si>
    <t>Car Park near school. Gentle climbs.</t>
  </si>
  <si>
    <t>North Frodingham Village Hall</t>
  </si>
  <si>
    <t>TA 100 530</t>
  </si>
  <si>
    <t>Seaton Ross Village Hall</t>
  </si>
  <si>
    <t>SE 782 413</t>
  </si>
  <si>
    <t>SE 878 439</t>
  </si>
  <si>
    <t>Meet Woodside lay-by on A614</t>
  </si>
  <si>
    <t>Pocklington Car Park opposite bus station</t>
  </si>
  <si>
    <t>SE 802 489</t>
  </si>
  <si>
    <t>SE 913 367</t>
  </si>
  <si>
    <t>Houghton Wood</t>
  </si>
  <si>
    <t>Coach Ramble to the Pickering area, Route B.</t>
  </si>
  <si>
    <t>TA 020 260</t>
  </si>
  <si>
    <t>Coach leaves Humber Bridge Car Park, Ferriby Road at 9:00am. Booking essential.</t>
  </si>
  <si>
    <t>Wharram Percy</t>
  </si>
  <si>
    <t>SE 867 645</t>
  </si>
  <si>
    <t>SE 707 712</t>
  </si>
  <si>
    <t>Meet at Coneysthorpe cross roads lay-by NOT Castle Howard car park. Flat.</t>
  </si>
  <si>
    <t>Selby, Back Micklegate Car Park</t>
  </si>
  <si>
    <t>SE 614 325</t>
  </si>
  <si>
    <t>Selby Horseshoe Walk</t>
  </si>
  <si>
    <t>Broughton (South Bank)</t>
  </si>
  <si>
    <t>SE 965 088</t>
  </si>
  <si>
    <t xml:space="preserve"> Meet at the Wolds Inn</t>
  </si>
  <si>
    <t>Dog and Duck Car Park</t>
  </si>
  <si>
    <t>Circular walk to Filey. Meet in the Cottage Inn car park.</t>
  </si>
  <si>
    <t>Thornton Le Dale, North Yorkshire Moors Car Park</t>
  </si>
  <si>
    <t>SE 835 829</t>
  </si>
  <si>
    <r>
      <t xml:space="preserve">Beck Hole - </t>
    </r>
    <r>
      <rPr>
        <b/>
        <sz val="11"/>
        <color indexed="10"/>
        <rFont val="Calibri"/>
        <family val="2"/>
      </rPr>
      <t>start time 10:30am</t>
    </r>
    <r>
      <rPr>
        <sz val="11"/>
        <rFont val="Calibri"/>
        <family val="2"/>
      </rPr>
      <t>.</t>
    </r>
  </si>
  <si>
    <t>NZ 833 013</t>
  </si>
  <si>
    <t>Millington Wood</t>
  </si>
  <si>
    <t>SE 839 531</t>
  </si>
  <si>
    <t>Dale Car Park</t>
  </si>
  <si>
    <t>TA 115 476</t>
  </si>
  <si>
    <t>Park in the Dacre Arms car park</t>
  </si>
  <si>
    <t>Rudston</t>
  </si>
  <si>
    <t>TA 095 679</t>
  </si>
  <si>
    <t>Park on the verge of the Burton Fleming road (near the recycling point) north of village.</t>
  </si>
  <si>
    <t>Harswell</t>
  </si>
  <si>
    <t>SE 827 401</t>
  </si>
  <si>
    <t>Great Hatfield</t>
  </si>
  <si>
    <t>TA 182 430</t>
  </si>
  <si>
    <t>Meet Wrygarth Inn car park (far end)</t>
  </si>
  <si>
    <t>Hare and Hounds</t>
  </si>
  <si>
    <t>Wayrham picnic site (off A166)</t>
  </si>
  <si>
    <t>SE 834 567</t>
  </si>
  <si>
    <t>Hilly walk with two steep grassed descents and steady gradual climbs.  Maybe muddy after rain.</t>
  </si>
  <si>
    <t>Welton Water</t>
  </si>
  <si>
    <t>Meet at the Sandpiper at Melton</t>
  </si>
  <si>
    <t>Visiting Swindale inc. 1 short hill climb.</t>
  </si>
  <si>
    <t>Allerthorpe</t>
  </si>
  <si>
    <t>SE 753 473</t>
  </si>
  <si>
    <t>Thixendale near church</t>
  </si>
  <si>
    <t>SE 843 612</t>
  </si>
  <si>
    <t>Hull Bridge Tickton</t>
  </si>
  <si>
    <t>TA 056 417</t>
  </si>
  <si>
    <t>Beverley Circular flat. Park on road leading to footbridge over river.</t>
  </si>
  <si>
    <t>South Ferriby Crown &amp; Anchor</t>
  </si>
  <si>
    <t>SE 976 211</t>
  </si>
  <si>
    <r>
      <t xml:space="preserve">Meet Humber Bridge Car Park Tourist Information Centre </t>
    </r>
    <r>
      <rPr>
        <b/>
        <sz val="11"/>
        <rFont val="Calibri"/>
        <family val="2"/>
      </rPr>
      <t>09:30</t>
    </r>
    <r>
      <rPr>
        <sz val="11"/>
        <rFont val="Calibri"/>
        <family val="2"/>
      </rPr>
      <t xml:space="preserve"> to car share.</t>
    </r>
  </si>
  <si>
    <t>SE 605 516</t>
  </si>
  <si>
    <t>Skidby Half Moon</t>
  </si>
  <si>
    <t>Brantingham Triton Inn</t>
  </si>
  <si>
    <t>Prior to Christmas Lunch</t>
  </si>
  <si>
    <t>- - - - No Walk - - - -</t>
  </si>
  <si>
    <r>
      <t xml:space="preserve">South Cave </t>
    </r>
    <r>
      <rPr>
        <b/>
        <sz val="11"/>
        <rFont val="Calibri"/>
        <family val="2"/>
      </rPr>
      <t>**BOXING DAY**</t>
    </r>
  </si>
  <si>
    <t>Meet at clock tower, Main St.</t>
  </si>
  <si>
    <r>
      <t xml:space="preserve">Cottingham Green  </t>
    </r>
    <r>
      <rPr>
        <b/>
        <sz val="11"/>
        <color indexed="8"/>
        <rFont val="Calibri"/>
        <family val="2"/>
      </rPr>
      <t>1.30 PM START</t>
    </r>
  </si>
  <si>
    <t>Var.</t>
  </si>
  <si>
    <t>Annual Hangover Hike (Short afternoon walk).</t>
  </si>
  <si>
    <t>Brough Ferry Inn</t>
  </si>
  <si>
    <t>TA 208 477</t>
  </si>
  <si>
    <t>Meet near Hornsea railway station. On street parking.</t>
  </si>
  <si>
    <t>Brantingham Village Hall</t>
  </si>
  <si>
    <t>SE 940 295</t>
  </si>
  <si>
    <t xml:space="preserve">Hilly. </t>
  </si>
  <si>
    <t>Level walk</t>
  </si>
  <si>
    <t>Burton Pidsea (Village Hall)</t>
  </si>
  <si>
    <t>TA 243 311</t>
  </si>
  <si>
    <t>Level walk through South Holderness</t>
  </si>
  <si>
    <t>TA 018 497</t>
  </si>
  <si>
    <t>South Cave</t>
  </si>
  <si>
    <t>Skidby, Half Moon PH</t>
  </si>
  <si>
    <t>Rowley Circular</t>
  </si>
  <si>
    <t>Millington</t>
  </si>
  <si>
    <t>SE 829 518</t>
  </si>
  <si>
    <t>TA 186 284</t>
  </si>
  <si>
    <t>All flat</t>
  </si>
  <si>
    <t>One hill</t>
  </si>
  <si>
    <t>Wintringham</t>
  </si>
  <si>
    <t>SE 932 222</t>
  </si>
  <si>
    <t>Level walk to Humber and return along river bank</t>
  </si>
  <si>
    <t>6 or 3</t>
  </si>
  <si>
    <t>Wilfholme Bridge nr Watton</t>
  </si>
  <si>
    <t>TA 062 472</t>
  </si>
  <si>
    <t>North Froddingham Village Hall</t>
  </si>
  <si>
    <t>Fordon</t>
  </si>
  <si>
    <t>Take bus pass for return (hourly bus).</t>
  </si>
  <si>
    <t>SE 721 678</t>
  </si>
  <si>
    <t>Park at church. Toilets.</t>
  </si>
  <si>
    <t>TA 019 337</t>
  </si>
  <si>
    <t>TA 342 279</t>
  </si>
  <si>
    <t>Buckton and Bempton Cliffs</t>
  </si>
  <si>
    <t>TA 183 728</t>
  </si>
  <si>
    <t>4 PLUS 1</t>
  </si>
  <si>
    <t>Walk along Bempton Cliffs and visitor centre</t>
  </si>
  <si>
    <t xml:space="preserve">Walkington </t>
  </si>
  <si>
    <t>Dog &amp; Duck CP</t>
  </si>
  <si>
    <t>Meet at the Black swan</t>
  </si>
  <si>
    <t>Coniston, Gardeners Arms PH</t>
  </si>
  <si>
    <t>TA 155 373</t>
  </si>
  <si>
    <t>Lund</t>
  </si>
  <si>
    <t>Snaith Heritage Trail</t>
  </si>
  <si>
    <t>SE 643 223</t>
  </si>
  <si>
    <t>Snaith Station car park (free) DN14 9HY</t>
  </si>
  <si>
    <t>Beverley, Morrisons CP</t>
  </si>
  <si>
    <t>Blacktoft</t>
  </si>
  <si>
    <t>SE 845 242</t>
  </si>
  <si>
    <t>Level walk along Ouse Bank</t>
  </si>
  <si>
    <t>Thornton le Dale</t>
  </si>
  <si>
    <t>Bracey Bridge</t>
  </si>
  <si>
    <t>TA 077 620</t>
  </si>
  <si>
    <t>TA 116 474</t>
  </si>
  <si>
    <t>SE 667 755</t>
  </si>
  <si>
    <t>Park in Village Hall car park.  Toilets.</t>
  </si>
  <si>
    <t>Drewton Woods</t>
  </si>
  <si>
    <t>SE 925 324</t>
  </si>
  <si>
    <t>Hilly. Park on lane to S. Cave quarry.</t>
  </si>
  <si>
    <t>Circular to Arram</t>
  </si>
  <si>
    <t>TA 027 412</t>
  </si>
  <si>
    <t>Beverley, Woodhall Way (Medical Centre). Flat.</t>
  </si>
  <si>
    <t>Seaton</t>
  </si>
  <si>
    <t>TA 166 467</t>
  </si>
  <si>
    <t>Walk along part of Hornsea Trail with views of Mere</t>
  </si>
  <si>
    <t>Preston Nags Head</t>
  </si>
  <si>
    <t>TA 187 308</t>
  </si>
  <si>
    <t>Paull Holme Strays</t>
  </si>
  <si>
    <t>TA 167 258</t>
  </si>
  <si>
    <t>Flat. Bring binoculars for birds.</t>
  </si>
  <si>
    <t>TA 342 275</t>
  </si>
  <si>
    <t>Walk through Holmpton's hidden hills, hollows and nature reserve.</t>
  </si>
  <si>
    <t>Donna Nook (Overflow car park)</t>
  </si>
  <si>
    <t>TF 426 998</t>
  </si>
  <si>
    <t>York Walls</t>
  </si>
  <si>
    <r>
      <t xml:space="preserve">Brantingham The Triton (for </t>
    </r>
    <r>
      <rPr>
        <b/>
        <sz val="11"/>
        <color indexed="8"/>
        <rFont val="Calibri"/>
        <family val="2"/>
      </rPr>
      <t>Christmas Lunch</t>
    </r>
    <r>
      <rPr>
        <sz val="11"/>
        <color theme="1"/>
        <rFont val="Calibri"/>
        <family val="2"/>
        <scheme val="minor"/>
      </rPr>
      <t>)</t>
    </r>
  </si>
  <si>
    <t>SE 939 293</t>
  </si>
  <si>
    <t>3 or 4</t>
  </si>
  <si>
    <t>Cherry Burton (from Beverley)</t>
  </si>
  <si>
    <t>No Walk</t>
  </si>
  <si>
    <t xml:space="preserve">SE 913 367    </t>
  </si>
  <si>
    <t>TA048752</t>
  </si>
  <si>
    <t xml:space="preserve">SE 959 274         </t>
  </si>
  <si>
    <t>A short coastal walk and a chance to look at the seal pups.</t>
  </si>
  <si>
    <t>11.00 AM OUTSIDE THE MERCHANT ADVENTURERS HALL</t>
  </si>
  <si>
    <t>PRE CHRISTMAS LUNCH WALK</t>
  </si>
  <si>
    <t>Meet Woodall Way</t>
  </si>
  <si>
    <t>Priory Park Park &amp; Ride</t>
  </si>
  <si>
    <t>TA046263</t>
  </si>
  <si>
    <t>Walkington Dog &amp; Duck</t>
  </si>
  <si>
    <t>SE997372</t>
  </si>
  <si>
    <t>SE897327</t>
  </si>
  <si>
    <t>Watton Lay-By</t>
  </si>
  <si>
    <t>TA018497</t>
  </si>
  <si>
    <t>TA018337</t>
  </si>
  <si>
    <t>Skeffling</t>
  </si>
  <si>
    <t>TA369183</t>
  </si>
  <si>
    <t>SE959274</t>
  </si>
  <si>
    <t>TA128543</t>
  </si>
  <si>
    <t>SE930590</t>
  </si>
  <si>
    <t>SE913367</t>
  </si>
  <si>
    <t>Worlaby South Bank</t>
  </si>
  <si>
    <t>TA016136</t>
  </si>
  <si>
    <t>York Snickelways</t>
  </si>
  <si>
    <t>Church Houses Tempory C/Park</t>
  </si>
  <si>
    <t>SE669974</t>
  </si>
  <si>
    <t>TA228278</t>
  </si>
  <si>
    <t>Burton upon Stather S/Bank</t>
  </si>
  <si>
    <t>SE870188</t>
  </si>
  <si>
    <t>SE888430</t>
  </si>
  <si>
    <t>TA194678</t>
  </si>
  <si>
    <t>Hornsea Mere Car Park</t>
  </si>
  <si>
    <t>TA198473</t>
  </si>
  <si>
    <t>SE975211</t>
  </si>
  <si>
    <t>North Cliffe</t>
  </si>
  <si>
    <t>SE874370</t>
  </si>
  <si>
    <t>TA116474</t>
  </si>
  <si>
    <t>Scorborough</t>
  </si>
  <si>
    <t>TA012455</t>
  </si>
  <si>
    <t>TA077620</t>
  </si>
  <si>
    <t>SE942354</t>
  </si>
  <si>
    <t>TA410158</t>
  </si>
  <si>
    <t>North Frodingham</t>
  </si>
  <si>
    <t>TA100530</t>
  </si>
  <si>
    <t>Catwick Lay-By</t>
  </si>
  <si>
    <t>TA135458</t>
  </si>
  <si>
    <t>SE883550</t>
  </si>
  <si>
    <t>SE853937</t>
  </si>
  <si>
    <t>Westow Church Lane</t>
  </si>
  <si>
    <t>SE757655</t>
  </si>
  <si>
    <t>SE867645</t>
  </si>
  <si>
    <t>Sledmere Eleanor Cross</t>
  </si>
  <si>
    <t>SE929647</t>
  </si>
  <si>
    <t>Bishop Wilton</t>
  </si>
  <si>
    <t>SE797550</t>
  </si>
  <si>
    <t>York Cat Walk</t>
  </si>
  <si>
    <t>TA187308</t>
  </si>
  <si>
    <t>Fraisthorpe</t>
  </si>
  <si>
    <t>TA169627</t>
  </si>
  <si>
    <t>Melton Sandpiper Pub</t>
  </si>
  <si>
    <t>SE974263</t>
  </si>
  <si>
    <t>Allerthorpe Common</t>
  </si>
  <si>
    <t>SE752473</t>
  </si>
  <si>
    <t>SE995654</t>
  </si>
  <si>
    <t>SE923313</t>
  </si>
  <si>
    <t>Hessle Haven Car Park</t>
  </si>
  <si>
    <t>SE035255</t>
  </si>
  <si>
    <t>Fridaythorpe</t>
  </si>
  <si>
    <t>SE875592</t>
  </si>
  <si>
    <t>Nunnington Old Saw Mill</t>
  </si>
  <si>
    <t>SE665791</t>
  </si>
  <si>
    <t>Welton A63 Foot Bridge</t>
  </si>
  <si>
    <t>SE957271</t>
  </si>
  <si>
    <t>TA056418</t>
  </si>
  <si>
    <t>Harswell (Mince Pie &amp; Mulled Wine)</t>
  </si>
  <si>
    <t>SE827401</t>
  </si>
  <si>
    <t>Windmill Walkers</t>
  </si>
  <si>
    <t>Walks History</t>
  </si>
  <si>
    <t>A list of walks in past years</t>
  </si>
  <si>
    <t>Year</t>
  </si>
  <si>
    <r>
      <rPr>
        <b/>
        <sz val="11"/>
        <rFont val="Calibri"/>
        <family val="2"/>
        <scheme val="minor"/>
      </rPr>
      <t>11:00 start</t>
    </r>
    <r>
      <rPr>
        <sz val="11"/>
        <rFont val="Calibri"/>
        <family val="2"/>
        <scheme val="minor"/>
      </rPr>
      <t xml:space="preserve"> from outside the Merchant Adventurers' Hall, Piccadilly</t>
    </r>
  </si>
  <si>
    <r>
      <rPr>
        <b/>
        <sz val="11"/>
        <rFont val="Calibri"/>
        <family val="2"/>
        <scheme val="minor"/>
      </rPr>
      <t>10:30 start to allow a little extra time for travel</t>
    </r>
    <r>
      <rPr>
        <sz val="11"/>
        <rFont val="Calibri"/>
        <family val="2"/>
        <scheme val="minor"/>
      </rPr>
      <t>.  It can be good weather in November and it can be shortened if weather is an issue.</t>
    </r>
  </si>
  <si>
    <r>
      <t xml:space="preserve">Normal start time </t>
    </r>
    <r>
      <rPr>
        <b/>
        <sz val="11"/>
        <rFont val="Calibri"/>
        <family val="2"/>
      </rPr>
      <t>10.00am</t>
    </r>
  </si>
  <si>
    <r>
      <rPr>
        <b/>
        <sz val="11"/>
        <rFont val="Calibri"/>
        <family val="2"/>
      </rPr>
      <t>11am Start</t>
    </r>
    <r>
      <rPr>
        <sz val="11"/>
        <rFont val="Calibri"/>
        <family val="2"/>
        <scheme val="minor"/>
      </rPr>
      <t>. Met opp Merchant Adventurer's Hall o/side former  M &amp; S.</t>
    </r>
  </si>
  <si>
    <r>
      <t xml:space="preserve">N.B. </t>
    </r>
    <r>
      <rPr>
        <b/>
        <sz val="11"/>
        <rFont val="Calibri"/>
        <family val="2"/>
      </rPr>
      <t>11am start.</t>
    </r>
    <r>
      <rPr>
        <sz val="11"/>
        <rFont val="Calibri"/>
        <family val="2"/>
        <scheme val="minor"/>
      </rPr>
      <t xml:space="preserve">   Forge Valley spring flower walk. Moderate grade</t>
    </r>
  </si>
  <si>
    <r>
      <rPr>
        <b/>
        <sz val="11"/>
        <rFont val="Calibri"/>
        <family val="2"/>
      </rPr>
      <t xml:space="preserve">11:00 </t>
    </r>
    <r>
      <rPr>
        <sz val="11"/>
        <rFont val="Calibri"/>
        <family val="2"/>
      </rPr>
      <t>near the Merchant Adventurers Hall on Piccadilly, to allow travel by X46 bus from Hull. Mainly town footpaths including parts of the city walls. Boots not essential.</t>
    </r>
  </si>
  <si>
    <r>
      <t xml:space="preserve">Hilly! Park in Goathland main car park. Parking fee about £2.50.  </t>
    </r>
    <r>
      <rPr>
        <b/>
        <sz val="11"/>
        <rFont val="Calibri"/>
        <family val="2"/>
      </rPr>
      <t>Start time 10:30am</t>
    </r>
    <r>
      <rPr>
        <sz val="11"/>
        <rFont val="Calibri"/>
        <family val="2"/>
        <scheme val="minor"/>
      </rPr>
      <t xml:space="preserve"> as it is about 1 hr 45 min drive from Hull.</t>
    </r>
  </si>
  <si>
    <r>
      <t xml:space="preserve">Flat.  </t>
    </r>
    <r>
      <rPr>
        <sz val="11"/>
        <rFont val="Calibri"/>
        <family val="2"/>
      </rPr>
      <t xml:space="preserve">Meet in the Humber Bridge Car Park outside the Tourist Information Centre to car share and leave at </t>
    </r>
    <r>
      <rPr>
        <b/>
        <sz val="11"/>
        <rFont val="Calibri"/>
        <family val="2"/>
      </rPr>
      <t>9.30am</t>
    </r>
    <r>
      <rPr>
        <sz val="11"/>
        <rFont val="Calibri"/>
        <family val="2"/>
      </rPr>
      <t>. Walk starting point changed - it is now in Broughton at the Thatch Inn car park. Please note that the pub is cash only, no card payment.</t>
    </r>
  </si>
  <si>
    <t>Humber Bridge viewing area, Cliff Road, Hessle Foreshore ( HU13 0HG for SatNav )</t>
  </si>
  <si>
    <t>TA 026 253</t>
  </si>
  <si>
    <t>Note: This is the riverside parking area by the bridge piers NOT the Country Park carpark!</t>
  </si>
  <si>
    <t>Morrisons car park / Victoria Road</t>
  </si>
  <si>
    <t>Pre AGM Walk</t>
  </si>
  <si>
    <t>TA 187 309</t>
  </si>
  <si>
    <t>Alkborough</t>
  </si>
  <si>
    <t>SE 882 217</t>
  </si>
  <si>
    <t>TA 034 392</t>
  </si>
  <si>
    <t>Tiger Inn Lairgate</t>
  </si>
  <si>
    <t>Cottingham Parks Golf Club</t>
  </si>
  <si>
    <t>TA 034 339</t>
  </si>
  <si>
    <r>
      <t>(</t>
    </r>
    <r>
      <rPr>
        <sz val="11"/>
        <color rgb="FFFF0000"/>
        <rFont val="Calibri"/>
        <family val="2"/>
        <scheme val="minor"/>
      </rPr>
      <t>NOT</t>
    </r>
    <r>
      <rPr>
        <sz val="11"/>
        <rFont val="Calibri"/>
        <family val="2"/>
        <scheme val="minor"/>
      </rPr>
      <t xml:space="preserve"> Skidby Lakes Golf Club nearest Lazaats) Flat cicular.</t>
    </r>
  </si>
  <si>
    <t>Owsthorpe</t>
  </si>
  <si>
    <t>SE 809 305</t>
  </si>
  <si>
    <t>Flat. Lunch at the Jolly Sailor, Newport</t>
  </si>
  <si>
    <t>Bracey Bridge Lay By</t>
  </si>
  <si>
    <t>Hull Monopoly Walk</t>
  </si>
  <si>
    <t>TA 145 300</t>
  </si>
  <si>
    <t>Visit everywhere on the Hull Monopoly Board! See website front page for details.</t>
  </si>
  <si>
    <t>Howden Ouse Circular</t>
  </si>
  <si>
    <t>SE 748 284</t>
  </si>
  <si>
    <t>Wellington Arms Howden. Parking is limited at the Wellington Hotel, so it would be helpful to car share as much as possible. Access car park from Bridgegate through the archway immediately to the left of hotel.</t>
  </si>
  <si>
    <t>Hatfield</t>
  </si>
  <si>
    <t>TA 183 430</t>
  </si>
  <si>
    <t>Wrygarth Pub</t>
  </si>
  <si>
    <t>Hare and Hounds pub</t>
  </si>
  <si>
    <t>Hornsea</t>
  </si>
  <si>
    <t>TA 208 478</t>
  </si>
  <si>
    <t>Roadside parking by the Old Railway Station and Police Station, near the front.</t>
  </si>
  <si>
    <t>Circular Walk of Beverley</t>
  </si>
  <si>
    <t>TA 057 417</t>
  </si>
  <si>
    <t>Parking on road to the east of Old Tickton Bridge. The walk takes in Swinemoor, Westwood, The Hurn, and the River Hull.</t>
  </si>
  <si>
    <t>Coletta &amp; Tyson car park, Woodmansey</t>
  </si>
  <si>
    <t>Park at rear of car park please</t>
  </si>
  <si>
    <t>Burton upon Stather - Daffodil Walk</t>
  </si>
  <si>
    <t>Alkborough from Burton upon Stather. Daffodils not guaranteed. 9:30 car share from the Humber Bridge car park or meet at the rear of the Sheffield Arms in Burton upon Stather, next to the church.</t>
  </si>
  <si>
    <t>Linear Ouse Walk</t>
  </si>
  <si>
    <t>SE 573 546</t>
  </si>
  <si>
    <r>
      <t>Ouseburn - Rawclife Ings.</t>
    </r>
    <r>
      <rPr>
        <b/>
        <sz val="11"/>
        <color rgb="FFFF0000"/>
        <rFont val="Calibri"/>
        <family val="2"/>
        <scheme val="minor"/>
      </rPr>
      <t xml:space="preserve"> Meet at Rawcliffe Park and Ride.</t>
    </r>
  </si>
  <si>
    <t>Daffodil Walk</t>
  </si>
  <si>
    <t>Rawcliffe Ings - Naburn. Meet at Rawcliffe Park and Ride.</t>
  </si>
  <si>
    <t>Pocklington - old Railway Station c/park</t>
  </si>
  <si>
    <t>New route via canal &amp; Allerthorpe</t>
  </si>
  <si>
    <t>Slight Ups &amp; Downs</t>
  </si>
  <si>
    <t>SE 599 456</t>
  </si>
  <si>
    <t>Naburn - Selby Bridge</t>
  </si>
  <si>
    <t>SE 912 367</t>
  </si>
  <si>
    <t>Some Uphill. Park at Tiger Inn</t>
  </si>
  <si>
    <t>SE 617 326</t>
  </si>
  <si>
    <t>Selby Bridge - Boothferry Bridge</t>
  </si>
  <si>
    <t>Lime Kiln Lane Bridlington</t>
  </si>
  <si>
    <t>SE 829 517</t>
  </si>
  <si>
    <t>Some Uphill</t>
  </si>
  <si>
    <t>SE 734 263</t>
  </si>
  <si>
    <t>Boothferry Bridge - Adlingfleet Ings</t>
  </si>
  <si>
    <r>
      <t>Thornton Abbey car park, Ulceby, North Lincs</t>
    </r>
    <r>
      <rPr>
        <b/>
        <sz val="11"/>
        <rFont val="Calibri"/>
        <family val="2"/>
      </rPr>
      <t xml:space="preserve"> DN39 6TU</t>
    </r>
    <r>
      <rPr>
        <sz val="11"/>
        <rFont val="Calibri"/>
        <family val="2"/>
      </rPr>
      <t xml:space="preserve"> </t>
    </r>
  </si>
  <si>
    <t>TA 114 189</t>
  </si>
  <si>
    <t>10:00am START   or   Meet Humber Bridge car park 09:30 for car share as limited parking at start location.</t>
  </si>
  <si>
    <t>SE 736 658</t>
  </si>
  <si>
    <t>Undulating 3 churches.</t>
  </si>
  <si>
    <t>TA 095 774</t>
  </si>
  <si>
    <t>Westow</t>
  </si>
  <si>
    <t>SE 750 653</t>
  </si>
  <si>
    <t>Westow cricket club carpark.charges apply. Eat at the Blacksmiths arms.</t>
  </si>
  <si>
    <t xml:space="preserve">Boots &amp; Beer Walk </t>
  </si>
  <si>
    <t>TA 072 755</t>
  </si>
  <si>
    <r>
      <t xml:space="preserve">Wold Top Brewery £12 inc. sampling &amp; lunch. </t>
    </r>
    <r>
      <rPr>
        <b/>
        <sz val="11"/>
        <color indexed="8"/>
        <rFont val="Calibri"/>
        <family val="2"/>
      </rPr>
      <t>2pm  lunch</t>
    </r>
    <r>
      <rPr>
        <sz val="11"/>
        <color indexed="8"/>
        <rFont val="Calibri"/>
        <family val="2"/>
      </rPr>
      <t>. Partly hilly.</t>
    </r>
  </si>
  <si>
    <t>Scorborough Lay By</t>
  </si>
  <si>
    <t>TA 013 455</t>
  </si>
  <si>
    <t>Howsham bridge</t>
  </si>
  <si>
    <t>SE 732 625</t>
  </si>
  <si>
    <t xml:space="preserve">Nettleton Village Hall, Moortown Rd, North Lincs LN7 6AA  </t>
  </si>
  <si>
    <t>TA 106 000</t>
  </si>
  <si>
    <t>10:30am START   or   Meet Humber Bridge car park 09:30 for car share.           The route involves some hill work</t>
  </si>
  <si>
    <t>SE 712 713</t>
  </si>
  <si>
    <t>Park Coneysthorpe Village Hall. Lunch at the Crown &amp; Cushion.</t>
  </si>
  <si>
    <t>SE 996 474</t>
  </si>
  <si>
    <t>Park on main street. Molescroft lunch</t>
  </si>
  <si>
    <t>ANNUAL COACH RAMBLE,  Saltaire</t>
  </si>
  <si>
    <t>5 and 10</t>
  </si>
  <si>
    <t>Details to be announced later</t>
  </si>
  <si>
    <t>Hessle Country Park to Skidby Mill</t>
  </si>
  <si>
    <t>TA 021 258</t>
  </si>
  <si>
    <t xml:space="preserve">Beverley 20 (Part 1)Linear walk.  Car movement required prior to start </t>
  </si>
  <si>
    <t>SE 797 550</t>
  </si>
  <si>
    <t>Park in Fleece Inn. Uphill start.</t>
  </si>
  <si>
    <t>Lunch New Inn</t>
  </si>
  <si>
    <t xml:space="preserve">Skipsea Village Hall, Bridlington Road YO25 8TJ </t>
  </si>
  <si>
    <t>TA 166 551</t>
  </si>
  <si>
    <t>Pasture, arable and cliff top/beach walking</t>
  </si>
  <si>
    <t>One hill. Park and lunch Tiger inn.</t>
  </si>
  <si>
    <t xml:space="preserve">Hovingham  village hall car park </t>
  </si>
  <si>
    <t xml:space="preserve">Some hills . walking on the Ebor way </t>
  </si>
  <si>
    <t>Pocklington Circular</t>
  </si>
  <si>
    <t>Meet 10.10 at Pocklington Bus Station to allow use of the X46 from Cottingham</t>
  </si>
  <si>
    <t>Hessle Haven /Little Switzerland</t>
  </si>
  <si>
    <t>TA 034 256</t>
  </si>
  <si>
    <t>Melbourne/Pocklington canal</t>
  </si>
  <si>
    <t>SE 753 440</t>
  </si>
  <si>
    <t>Flat, Melbourne Arms.</t>
  </si>
  <si>
    <t>SE 934 591</t>
  </si>
  <si>
    <t>SE 928 646</t>
  </si>
  <si>
    <t>TA 059 418</t>
  </si>
  <si>
    <t>Flat. Park on road nr. Crown &amp; Anchor</t>
  </si>
  <si>
    <t>TA 199 473</t>
  </si>
  <si>
    <t>Flat. Park at mere. Nags Head Routh.</t>
  </si>
  <si>
    <r>
      <t xml:space="preserve">Wesleyan Methodist Chapel car park, Low Street, Sancton </t>
    </r>
    <r>
      <rPr>
        <b/>
        <sz val="11"/>
        <rFont val="Calibri"/>
        <family val="2"/>
      </rPr>
      <t>YO43 4QZ</t>
    </r>
  </si>
  <si>
    <t>SE 899 392</t>
  </si>
  <si>
    <t xml:space="preserve">Grass car park.  </t>
  </si>
  <si>
    <t>Raywell</t>
  </si>
  <si>
    <t>SE 991 305</t>
  </si>
  <si>
    <t xml:space="preserve">Cottam </t>
  </si>
  <si>
    <t>Park on grass verge.</t>
  </si>
  <si>
    <t>Car park near school.</t>
  </si>
  <si>
    <t>SE 957 273</t>
  </si>
  <si>
    <t>Moderate hills. Green Dragon.</t>
  </si>
  <si>
    <r>
      <t>Westow playing field, Church Lane (off Main St.)</t>
    </r>
    <r>
      <rPr>
        <b/>
        <sz val="11"/>
        <color indexed="8"/>
        <rFont val="Calibri"/>
        <family val="2"/>
      </rPr>
      <t xml:space="preserve"> YO60 7NB</t>
    </r>
  </si>
  <si>
    <t>SE 757 654</t>
  </si>
  <si>
    <t>Fairly level walk</t>
  </si>
  <si>
    <t>Scalby</t>
  </si>
  <si>
    <t xml:space="preserve">TA 011 905 </t>
  </si>
  <si>
    <t>Hilly. Parking High street by church</t>
  </si>
  <si>
    <t>Skidby Mill to Beverley</t>
  </si>
  <si>
    <t xml:space="preserve">Beverley 20 (Part 2)Linear walk.  Car movement required prior to start </t>
  </si>
  <si>
    <t>Park Ferry inn. One hill, mostly flat</t>
  </si>
  <si>
    <t>Meet at Merchant Adventurers Hall</t>
  </si>
  <si>
    <t>TA 028 572</t>
  </si>
  <si>
    <t>Pre Christmas meal walk Skidby</t>
  </si>
  <si>
    <t xml:space="preserve">Allerthorpe common </t>
  </si>
  <si>
    <t xml:space="preserve">SE 753 473    </t>
  </si>
  <si>
    <t>Normal start time 10.00am</t>
  </si>
  <si>
    <t>IPu</t>
  </si>
  <si>
    <t>Cottingham (south to Willerby)</t>
  </si>
  <si>
    <t xml:space="preserve"> KG5 playing fields. Flat</t>
  </si>
  <si>
    <t>CP</t>
  </si>
  <si>
    <t>Pre AGM walk Cottingham</t>
  </si>
  <si>
    <t>Pre AGM walk. Meet KG5 playing fields</t>
  </si>
  <si>
    <t>Park Bay Horse. Flat</t>
  </si>
  <si>
    <t>MG</t>
  </si>
  <si>
    <t>Barton</t>
  </si>
  <si>
    <t xml:space="preserve">TA 027 234 </t>
  </si>
  <si>
    <t>Barton Waterside carpark(not Wetlands Visitor Centre). One gentle climb.</t>
  </si>
  <si>
    <t>PB</t>
  </si>
  <si>
    <t>SouthFerriby</t>
  </si>
  <si>
    <t xml:space="preserve">SE 976 211 </t>
  </si>
  <si>
    <t>Hope&amp;Anchor carpark. 1 gentle climb.</t>
  </si>
  <si>
    <t>Melton</t>
  </si>
  <si>
    <t>SE 975 261</t>
  </si>
  <si>
    <t>Park Sandpiper, Moderate hilly.</t>
  </si>
  <si>
    <t>KP</t>
  </si>
  <si>
    <t>Park near playing fields. Flat</t>
  </si>
  <si>
    <t>Howden circular</t>
  </si>
  <si>
    <t>Park &amp; eat at the Wellington hotel. Limited space so car share where possible. Flat.</t>
  </si>
  <si>
    <t>ST &amp; RCr</t>
  </si>
  <si>
    <t>Londsborough Park Snowdrop display (donation entry)</t>
  </si>
  <si>
    <t>SE 875 419</t>
  </si>
  <si>
    <t>Market Weighton (York Rd) public car park. Flat.</t>
  </si>
  <si>
    <t>Snaith Railway Station free carpark. Eat at Brewers Arms. Flat.</t>
  </si>
  <si>
    <t>Morrisons car park</t>
  </si>
  <si>
    <t>North Cave (toward South cave)</t>
  </si>
  <si>
    <t>SE 886 328</t>
  </si>
  <si>
    <t>Park wetlands reserve. Easy slopes. Fox&amp;Coney lunch.</t>
  </si>
  <si>
    <t>RCa</t>
  </si>
  <si>
    <t>TA 018 498</t>
  </si>
  <si>
    <t>Park Watton Lay-by. Flat</t>
  </si>
  <si>
    <t xml:space="preserve">Wayrham &amp; Thixendale </t>
  </si>
  <si>
    <t>Wayrham Picnic Site off A166 . Visit Robert Fuller Gallery if open.</t>
  </si>
  <si>
    <t>North Newbald (Dot hill)</t>
  </si>
  <si>
    <t>Park Tiger. Hills</t>
  </si>
  <si>
    <t>AS</t>
  </si>
  <si>
    <t xml:space="preserve">Lunch at Jolly Sailor, Newport. Flat </t>
  </si>
  <si>
    <t>HE</t>
  </si>
  <si>
    <t>North Frodingham (new route)</t>
  </si>
  <si>
    <t>Village Hall. Flat.</t>
  </si>
  <si>
    <t>EP</t>
  </si>
  <si>
    <t xml:space="preserve">Church Houses daffodil walk </t>
  </si>
  <si>
    <t>Temporary CarPark if useable or Pub. Uphill start.</t>
  </si>
  <si>
    <t>Park &amp; Lunch at Coachman. Hilly.</t>
  </si>
  <si>
    <t>Spurn point (Migrating Birds)</t>
  </si>
  <si>
    <t xml:space="preserve">TA 410 158 </t>
  </si>
  <si>
    <t>Park on verge near Discovery centre. Lunch at Crown&amp;Anchor. Flat.</t>
  </si>
  <si>
    <t>DP</t>
  </si>
  <si>
    <t>Coneysthorpe (Ray Poskitt Memorial Walk)</t>
  </si>
  <si>
    <t>SE 712 712</t>
  </si>
  <si>
    <t>Park Village Hall.</t>
  </si>
  <si>
    <t>KP &amp; CP</t>
  </si>
  <si>
    <t>North Newbald (Houghton Wood)</t>
  </si>
  <si>
    <t>Park and lunch Tiger inn. Hills</t>
  </si>
  <si>
    <t>Car Park near Lighthouse. Flat.</t>
  </si>
  <si>
    <t xml:space="preserve">       </t>
  </si>
  <si>
    <t>Cottingham(Linear to Beverley)</t>
  </si>
  <si>
    <t>Meet KG5 playing fields.Flat walk, return by bus</t>
  </si>
  <si>
    <t>IPa</t>
  </si>
  <si>
    <t>Lelley</t>
  </si>
  <si>
    <t>TA 208 326</t>
  </si>
  <si>
    <t>Park Stags Head(dog friendly). Flat.</t>
  </si>
  <si>
    <r>
      <t>Hovingham</t>
    </r>
    <r>
      <rPr>
        <b/>
        <sz val="11"/>
        <rFont val="Calibri"/>
        <family val="2"/>
      </rPr>
      <t xml:space="preserve"> Start time 9.45</t>
    </r>
  </si>
  <si>
    <t>Village hall. Hills. Lunch The Wentworth arms  Old Malton.</t>
  </si>
  <si>
    <t>AM</t>
  </si>
  <si>
    <t>Bainton</t>
  </si>
  <si>
    <t>Bainton Lay-by. Flat</t>
  </si>
  <si>
    <t>Warter (Pilgrimage of Grace linear to Pocklington)</t>
  </si>
  <si>
    <t xml:space="preserve">Meet at Warter car park to arrange car movements required prior to walk.   </t>
  </si>
  <si>
    <t>Park &amp; lunch Fleece Inn. Hilly</t>
  </si>
  <si>
    <t xml:space="preserve">North Dalton </t>
  </si>
  <si>
    <t>SE 936 522</t>
  </si>
  <si>
    <t>Park Star Inn or village hall. Lunch Wolds Inn Huggate (not booked). Flat.</t>
  </si>
  <si>
    <t>Pollington (Heritage Walk)</t>
  </si>
  <si>
    <t>SE 617 196</t>
  </si>
  <si>
    <t>Flamborough Head (Puffins)</t>
  </si>
  <si>
    <t xml:space="preserve">TA 231 722 </t>
  </si>
  <si>
    <t xml:space="preserve">Thornwick Bay </t>
  </si>
  <si>
    <t>Coach ramble Ripon</t>
  </si>
  <si>
    <t>7 &amp; 11</t>
  </si>
  <si>
    <t>7 or 11 miles Flat</t>
  </si>
  <si>
    <t>Brantingham</t>
  </si>
  <si>
    <t xml:space="preserve">SE 942 296 </t>
  </si>
  <si>
    <t>Village hall. Hilly</t>
  </si>
  <si>
    <t>Near Westow</t>
  </si>
  <si>
    <t>SE 763 668</t>
  </si>
  <si>
    <t>Lunch Blacksmiths Arms Westow. Hilly.</t>
  </si>
  <si>
    <t>SE 671 706</t>
  </si>
  <si>
    <t>Park Village Hall. Hilly.</t>
  </si>
  <si>
    <t>Hedon</t>
  </si>
  <si>
    <t xml:space="preserve">TA 186 284 </t>
  </si>
  <si>
    <t>Park Drapers Lane, Flat</t>
  </si>
  <si>
    <t>Pollington (3 Yorkshire counties)</t>
  </si>
  <si>
    <t>Pollington Village Hall. Flat.</t>
  </si>
  <si>
    <t>Stamford Bridge</t>
  </si>
  <si>
    <t>SE 711 554</t>
  </si>
  <si>
    <t>Free car park Viking road. Flat.</t>
  </si>
  <si>
    <t xml:space="preserve">TA 009 903 </t>
  </si>
  <si>
    <t>Eat at Duchess.Hilly</t>
  </si>
  <si>
    <t>Kirby Underdale</t>
  </si>
  <si>
    <t>SE 806 585</t>
  </si>
  <si>
    <t>Village hall car park. Hilly</t>
  </si>
  <si>
    <t>Pickering</t>
  </si>
  <si>
    <t>SE 799 839</t>
  </si>
  <si>
    <t>Road Parking. Meet public toilets near main roundabout. Hills.</t>
  </si>
  <si>
    <t xml:space="preserve">The Beaver Trail Beverley Circular  </t>
  </si>
  <si>
    <t>TA  036 396</t>
  </si>
  <si>
    <t>Meet free car park behind M&amp;S</t>
  </si>
  <si>
    <t xml:space="preserve">SE 957 273 </t>
  </si>
  <si>
    <t>Village parking</t>
  </si>
  <si>
    <t>Burton Pidsea</t>
  </si>
  <si>
    <t>TA 249 310</t>
  </si>
  <si>
    <t>Meet bowling club, eat at Nancy. Flat</t>
  </si>
  <si>
    <t>CO &amp; MO</t>
  </si>
  <si>
    <t>Hessle (Return Bridge walk to Barton Far Ings Reserve)</t>
  </si>
  <si>
    <t>TA 020 254</t>
  </si>
  <si>
    <t>Country Park Inn (far car park)</t>
  </si>
  <si>
    <t>SE 866 644</t>
  </si>
  <si>
    <t>WP Car Park. Hilly</t>
  </si>
  <si>
    <t>SE 975 628</t>
  </si>
  <si>
    <t>Hilly Lunch Triton Sledmere</t>
  </si>
  <si>
    <t>Car park near school, Hilly</t>
  </si>
  <si>
    <t>Arram</t>
  </si>
  <si>
    <t>TA 030 413</t>
  </si>
  <si>
    <t>Meet,park &amp; eat at Hayride. Flat.</t>
  </si>
  <si>
    <t>PM</t>
  </si>
  <si>
    <t>Park main street. Flat.</t>
  </si>
  <si>
    <t xml:space="preserve">South Cave Quarry </t>
  </si>
  <si>
    <t>SE 928 327</t>
  </si>
  <si>
    <t>Park on lane. Hilly</t>
  </si>
  <si>
    <t>Park in village. Flat.</t>
  </si>
  <si>
    <t>SE 642 223</t>
  </si>
  <si>
    <t>Meet Railway station.</t>
  </si>
  <si>
    <t xml:space="preserve">SE 875 592  </t>
  </si>
  <si>
    <t>Park near pond. Hilly</t>
  </si>
  <si>
    <t>Skipwith</t>
  </si>
  <si>
    <t>Sandy lane car park. Flat</t>
  </si>
  <si>
    <t>Sancton</t>
  </si>
  <si>
    <t>SE 899 393</t>
  </si>
  <si>
    <t>Sancton methodist church. Hills</t>
  </si>
  <si>
    <t>CP &amp; EP</t>
  </si>
  <si>
    <t>Cottingham</t>
  </si>
  <si>
    <t>Skidby pre Xmas dinner walk</t>
  </si>
  <si>
    <t>TA 021 332</t>
  </si>
  <si>
    <t>Park Millhouse</t>
  </si>
  <si>
    <t>Leader</t>
  </si>
  <si>
    <t>Cottingham Pre AGM walk</t>
  </si>
  <si>
    <t>Meet KGV playing fields</t>
  </si>
  <si>
    <t>SE 969 482</t>
  </si>
  <si>
    <t>Park village hall. Flat</t>
  </si>
  <si>
    <t xml:space="preserve">Cottingham Green    </t>
  </si>
  <si>
    <t>CP&amp;EP</t>
  </si>
  <si>
    <t>Victoria road end Morrisons car park. Easy inclines.</t>
  </si>
  <si>
    <t>North Newbald swindale</t>
  </si>
  <si>
    <t>Park at Gnu Pub. Hills</t>
  </si>
  <si>
    <t>JH</t>
  </si>
  <si>
    <t>Allerthorpe  Common</t>
  </si>
  <si>
    <t>SE 752 473</t>
  </si>
  <si>
    <t>Car share if possible. Flat</t>
  </si>
  <si>
    <t>DE&amp;EE</t>
  </si>
  <si>
    <t>SE 940 294</t>
  </si>
  <si>
    <t>Park Triton Inn. Hilly</t>
  </si>
  <si>
    <t>Barton Waters Edge</t>
  </si>
  <si>
    <t>TA 029 232</t>
  </si>
  <si>
    <t>Meet Humber Bridge carpark 09:30. Flat</t>
  </si>
  <si>
    <t>North Newbald dot hill</t>
  </si>
  <si>
    <t>Park on road in village. Hills</t>
  </si>
  <si>
    <t>KP&amp;SS</t>
  </si>
  <si>
    <t>Village parking. Hilly</t>
  </si>
  <si>
    <t>Danes Dyke</t>
  </si>
  <si>
    <t>TA 193 679</t>
  </si>
  <si>
    <t>Street park off Lime kiln lane meet near coastguard station. Hilly</t>
  </si>
  <si>
    <t>Public car park. Hilly. No Lunch booked</t>
  </si>
  <si>
    <t xml:space="preserve">Oakhill Nature Reserve, Goole  </t>
  </si>
  <si>
    <t>SE 728 234</t>
  </si>
  <si>
    <t>Oakhill car park off A161 (M62 J36 3rd exit) Tom Pudding Way and close to Tesco Warehouse. Flat</t>
  </si>
  <si>
    <t>Park Fleece inn. Hilly</t>
  </si>
  <si>
    <t>Granny's Attic</t>
  </si>
  <si>
    <t>Park Kiplingcoates station. Moderate inclines.</t>
  </si>
  <si>
    <t>Hare and Hounds pub, Flat</t>
  </si>
  <si>
    <t>DC</t>
  </si>
  <si>
    <t>Lunch at Jolly Sailor Newport. Flat</t>
  </si>
  <si>
    <t>Car park opposite Church.Flat.</t>
  </si>
  <si>
    <t>Snaith Riverside ramble</t>
  </si>
  <si>
    <t>Free park Railway station. Flat</t>
  </si>
  <si>
    <t>Hole of Horcum</t>
  </si>
  <si>
    <t>SE 853 938</t>
  </si>
  <si>
    <t>Saltergate car park. Hilly. No lunch set.</t>
  </si>
  <si>
    <t>MS&amp;KS</t>
  </si>
  <si>
    <t>Howden</t>
  </si>
  <si>
    <t xml:space="preserve">SE 748 284 </t>
  </si>
  <si>
    <t>Meet Wellington Hotel, Limited parking so car share. Flat</t>
  </si>
  <si>
    <t>MD</t>
  </si>
  <si>
    <t>Hotham</t>
  </si>
  <si>
    <t>SE 874 338</t>
  </si>
  <si>
    <t>Park verge Snake Hall Lane. Flat</t>
  </si>
  <si>
    <t>North Nebald Houghton Woods Rhododendron Walk</t>
  </si>
  <si>
    <t>SE 909 368</t>
  </si>
  <si>
    <t xml:space="preserve">Park Village Hall off Townside Road </t>
  </si>
  <si>
    <t>Coneysthorpe (for Ray)</t>
  </si>
  <si>
    <t>Park village car park. Hilly</t>
  </si>
  <si>
    <t>KPo</t>
  </si>
  <si>
    <t>WW Coach Ramble</t>
  </si>
  <si>
    <t>11 or 8</t>
  </si>
  <si>
    <t>Whitby, Meet Humber bridge 8.30</t>
  </si>
  <si>
    <t>Pocklington to Millington</t>
  </si>
  <si>
    <t>SE 801 488</t>
  </si>
  <si>
    <t>car park opposite bus station. Hilly</t>
  </si>
  <si>
    <t>TA 195 344</t>
  </si>
  <si>
    <t>Church Lane some parking in school car park or on street parking. Flat</t>
  </si>
  <si>
    <t>JS</t>
  </si>
  <si>
    <t>Driffield</t>
  </si>
  <si>
    <t>Canal Head. Flat</t>
  </si>
  <si>
    <t>North Cave. PREBOOKED ONLY</t>
  </si>
  <si>
    <t>Millington PREBOOKED ONLY</t>
  </si>
  <si>
    <t>via Givendale, Hilly</t>
  </si>
  <si>
    <t>NB&amp;GB</t>
  </si>
  <si>
    <t>Warter PREBOOKED ONLY</t>
  </si>
  <si>
    <t>Village Car Park. Hilly</t>
  </si>
  <si>
    <t>Burton Pidsea PREBOOKED ONLY</t>
  </si>
  <si>
    <t>Meet bowling club. Flat</t>
  </si>
  <si>
    <t>Skidby PREBOOKED ONLY</t>
  </si>
  <si>
    <t>Mill carpark or road. Moderate inclines</t>
  </si>
  <si>
    <t>Cottam PREBOOKED ONLY</t>
  </si>
  <si>
    <t xml:space="preserve"> Hilly</t>
  </si>
  <si>
    <t>Hutton Cranswick PREBOOKED ONLY</t>
  </si>
  <si>
    <t>Meet village green, Flat</t>
  </si>
  <si>
    <t>Hole of Horcum CANCELLED</t>
  </si>
  <si>
    <t>CANCELLED</t>
  </si>
  <si>
    <t>S Cave Drewton PREBOOKED ONLY</t>
  </si>
  <si>
    <t>Park near quarry. Hilly</t>
  </si>
  <si>
    <t>Sproatley PREBOOKED ONLY</t>
  </si>
  <si>
    <t>Skipwith  PREBOOKED ONLY</t>
  </si>
  <si>
    <t>Public car park. Hilly.</t>
  </si>
  <si>
    <t>Brandesburton PREBOOKED ONLY</t>
  </si>
  <si>
    <t>Street parking near Dacre Arms. Flat.</t>
  </si>
  <si>
    <t>Cottingham  PREBOOKED ONLY</t>
  </si>
  <si>
    <t>Seaton Ross   PREBOOKED ONLY</t>
  </si>
  <si>
    <t xml:space="preserve">SE 781 413   </t>
  </si>
  <si>
    <t>Park near village hall/churchYO42 4LT</t>
  </si>
  <si>
    <r>
      <rPr>
        <strike/>
        <sz val="11"/>
        <color theme="1"/>
        <rFont val="Calibri"/>
        <family val="2"/>
        <scheme val="minor"/>
      </rPr>
      <t xml:space="preserve">Normal start time 10.00am </t>
    </r>
    <r>
      <rPr>
        <b/>
        <sz val="11"/>
        <color theme="1"/>
        <rFont val="Calibri"/>
        <family val="2"/>
        <scheme val="minor"/>
      </rPr>
      <t>CANCELLED</t>
    </r>
  </si>
  <si>
    <t>Due to Covid restrictions</t>
  </si>
  <si>
    <t>Tickton  FULLY BOOKED</t>
  </si>
  <si>
    <t>Park on road near pub. Flat</t>
  </si>
  <si>
    <t>SL &amp;IL</t>
  </si>
  <si>
    <t>NorthCave FULLY BOOKED</t>
  </si>
  <si>
    <t>Car park opposite Church.Hills.</t>
  </si>
  <si>
    <t>Watton  PREBOOKED ONLY</t>
  </si>
  <si>
    <t>SL&amp;IL</t>
  </si>
  <si>
    <t>Goodmanham PREBOOKED ONLY</t>
  </si>
  <si>
    <t>Village Car park. Undulating</t>
  </si>
  <si>
    <t>Bainton   FULLY BOOKED</t>
  </si>
  <si>
    <t>SE 964 527</t>
  </si>
  <si>
    <t>Park Lay-by. Flat</t>
  </si>
  <si>
    <t>Huggate    PREBOOKED ONLY</t>
  </si>
  <si>
    <t>SE 881 554</t>
  </si>
  <si>
    <t>Park in village Hills</t>
  </si>
  <si>
    <t>Meet KGV playing fields. Flat</t>
  </si>
  <si>
    <t>Houghton Woods Rhododendron walk PREBOOKED ONLY</t>
  </si>
  <si>
    <t>Park Newbald village hall. Hills</t>
  </si>
  <si>
    <t>Church Lane on street parking. Flat</t>
  </si>
  <si>
    <t>Howden Ouse circular PREBOOKED ONLY</t>
  </si>
  <si>
    <t>SE 749 282</t>
  </si>
  <si>
    <t>Long stay car park near Co-op. Flat</t>
  </si>
  <si>
    <t>MD&amp;LD</t>
  </si>
  <si>
    <t>Hovingham PREBOOKED ONLY</t>
  </si>
  <si>
    <t>SE 668 756</t>
  </si>
  <si>
    <t>Park village hall. Hills</t>
  </si>
  <si>
    <t>Flamborough Head (Puffins) PREBOOKED ONLY</t>
  </si>
  <si>
    <t>Rudston PREBOOKED ONLY</t>
  </si>
  <si>
    <t>TA095678</t>
  </si>
  <si>
    <t>Meet High Street/Burton Fleming crossroads.Undulating.</t>
  </si>
  <si>
    <t xml:space="preserve">Leavening. </t>
  </si>
  <si>
    <t>Picnic site E of village. Hills</t>
  </si>
  <si>
    <t xml:space="preserve">Coneysthorpe </t>
  </si>
  <si>
    <t>Park Village Hall. Hilly</t>
  </si>
  <si>
    <t>KP &amp; OC</t>
  </si>
  <si>
    <t xml:space="preserve">Seaton Ross </t>
  </si>
  <si>
    <t>SE 781 412</t>
  </si>
  <si>
    <t>Park Near Village Hall. Flat</t>
  </si>
  <si>
    <t>Elloughton</t>
  </si>
  <si>
    <t>SE 944 280</t>
  </si>
  <si>
    <t>Park on road near pub. Hilly</t>
  </si>
  <si>
    <t>Ravenscar to Robin Hood's bay</t>
  </si>
  <si>
    <t xml:space="preserve">NZ 979 014 </t>
  </si>
  <si>
    <t>Return walk, hills</t>
  </si>
  <si>
    <t>Street parking meet near Church.Hills.</t>
  </si>
  <si>
    <t>Barnetby Le Wold</t>
  </si>
  <si>
    <t>TA 056 098</t>
  </si>
  <si>
    <t>Victoria Road. Undulating</t>
  </si>
  <si>
    <t>SE 739 658</t>
  </si>
  <si>
    <t>Parking at the Stone Trough Pub. Hills</t>
  </si>
  <si>
    <t>TA 009 903</t>
  </si>
  <si>
    <t>Coneysthorpe Castle Howard Estate</t>
  </si>
  <si>
    <t>Coneysthorpe Green. Hills.</t>
  </si>
  <si>
    <t>SE 875 592</t>
  </si>
  <si>
    <t>Start Village pond. Hills</t>
  </si>
  <si>
    <t>Park near Mere. Flat.</t>
  </si>
  <si>
    <t>Brandesburtun</t>
  </si>
  <si>
    <t xml:space="preserve">TA 116 474 </t>
  </si>
  <si>
    <t>Street parking meet Dacre Arms, Flat</t>
  </si>
  <si>
    <t>Scarborough to Filey</t>
  </si>
  <si>
    <t>TA 039 883</t>
  </si>
  <si>
    <t>Linear walk. Hills. Meet 11am outside Scarborough train station.</t>
  </si>
  <si>
    <t>SE 923 311</t>
  </si>
  <si>
    <t>Meet near Clock tower. Hills</t>
  </si>
  <si>
    <t xml:space="preserve">Market Weighton </t>
  </si>
  <si>
    <t>SE 876 419</t>
  </si>
  <si>
    <t>Meet in Car park near toilets. Hills</t>
  </si>
  <si>
    <t>Millington (via Givendale)</t>
  </si>
  <si>
    <t>Car park outside village. Hilly.</t>
  </si>
  <si>
    <t>Willerby (Kirkella/Westella Heritage trail)</t>
  </si>
  <si>
    <t>TA 026 300</t>
  </si>
  <si>
    <t>Willerby square free car park. Flat.</t>
  </si>
  <si>
    <t>TA 095678</t>
  </si>
  <si>
    <t>Park Long St. May be pub lunch. Undulating.</t>
  </si>
  <si>
    <t>Park on verge, Hilly</t>
  </si>
  <si>
    <t>Car park opposite bus station. Hills.</t>
  </si>
  <si>
    <t>Towthorpe picnic area</t>
  </si>
  <si>
    <t>Park Lay-by. Hills.</t>
  </si>
  <si>
    <t>SE 964527</t>
  </si>
  <si>
    <t>Park in Layby. Flat</t>
  </si>
  <si>
    <t>TA 027 415</t>
  </si>
  <si>
    <t>Meet carpark Ings road(near Hayride).Flat</t>
  </si>
  <si>
    <t>Willerby</t>
  </si>
  <si>
    <t>TA 022 311</t>
  </si>
  <si>
    <t xml:space="preserve">Main st near Mercure hotel. Flat </t>
  </si>
  <si>
    <t>Park Layby. Flat</t>
  </si>
  <si>
    <t>Risby</t>
  </si>
  <si>
    <t>TA 009 351</t>
  </si>
  <si>
    <t>Folly lake cafe risby top car park. Moderate inclines</t>
  </si>
  <si>
    <t>SE 958 273</t>
  </si>
  <si>
    <t xml:space="preserve">Meet near pond. </t>
  </si>
  <si>
    <t>TA 022 312</t>
  </si>
  <si>
    <t>Park Willerby Mercure Hotel Pre Xmas meal walk</t>
  </si>
  <si>
    <t>Levisham Station</t>
  </si>
  <si>
    <t>SE 817 910</t>
  </si>
  <si>
    <t>Car Park or road parking. Hilly</t>
  </si>
  <si>
    <t>Morrisons car park by McDonalds. Moderate inclines</t>
  </si>
  <si>
    <t>Meet near Clock tower. Hills 10am</t>
  </si>
  <si>
    <t>Beverley Westwood</t>
  </si>
  <si>
    <t>PW</t>
  </si>
  <si>
    <t>D&amp;EE</t>
  </si>
  <si>
    <t>PH</t>
  </si>
  <si>
    <t>R&amp;JD</t>
  </si>
  <si>
    <t>ST</t>
  </si>
  <si>
    <t>PBM</t>
  </si>
  <si>
    <t>T</t>
  </si>
  <si>
    <t>RP</t>
  </si>
  <si>
    <t>DW</t>
  </si>
  <si>
    <t>CB</t>
  </si>
  <si>
    <t>BC</t>
  </si>
  <si>
    <t/>
  </si>
  <si>
    <t>AM&amp;RP</t>
  </si>
  <si>
    <t>C&amp;EP</t>
  </si>
  <si>
    <t>GaJR</t>
  </si>
  <si>
    <t>DE</t>
  </si>
  <si>
    <t>B&amp;VH</t>
  </si>
  <si>
    <t>TC</t>
  </si>
  <si>
    <t>RaJD</t>
  </si>
  <si>
    <t>AR&amp;EP</t>
  </si>
  <si>
    <t>IP</t>
  </si>
  <si>
    <t>CF/MW</t>
  </si>
  <si>
    <t>SG</t>
  </si>
  <si>
    <t>G&amp;JR</t>
  </si>
  <si>
    <t>J&amp;GR</t>
  </si>
  <si>
    <t>PB/VM</t>
  </si>
  <si>
    <t>V&amp;BH</t>
  </si>
  <si>
    <t>KY</t>
  </si>
  <si>
    <t>EP/AR</t>
  </si>
  <si>
    <t>AM/RP</t>
  </si>
  <si>
    <t>PP</t>
  </si>
  <si>
    <t>JJ</t>
  </si>
  <si>
    <t>PM/SS</t>
  </si>
  <si>
    <t>J&amp;D</t>
  </si>
  <si>
    <t>GD</t>
  </si>
  <si>
    <t>P&amp;B</t>
  </si>
  <si>
    <t>SS</t>
  </si>
  <si>
    <t>BD</t>
  </si>
  <si>
    <t>Ipu</t>
  </si>
  <si>
    <t>RCr</t>
  </si>
  <si>
    <t>{Pu</t>
  </si>
  <si>
    <t>K&amp;JK</t>
  </si>
  <si>
    <t>Ian Puckering</t>
  </si>
  <si>
    <t>Ian Puckerin / Pete Beaumont</t>
  </si>
  <si>
    <t>Malcolm Green</t>
  </si>
  <si>
    <t>Peter Beaumont</t>
  </si>
  <si>
    <t>Chris Prince</t>
  </si>
  <si>
    <t>Howard Everingham</t>
  </si>
  <si>
    <t>Sue Tite &amp; Rob Crosier</t>
  </si>
  <si>
    <t>Dave Clarke</t>
  </si>
  <si>
    <t>Dave Penrose</t>
  </si>
  <si>
    <t>Elaine Prince</t>
  </si>
  <si>
    <t>Peter Hammond</t>
  </si>
  <si>
    <t>John Humble</t>
  </si>
  <si>
    <t>Ian Palmer</t>
  </si>
  <si>
    <t>Pete Beaumont</t>
  </si>
  <si>
    <t>Alan Mann</t>
  </si>
  <si>
    <t>Baildon Walkers</t>
  </si>
  <si>
    <t>Alan Steel</t>
  </si>
  <si>
    <t>Kenneth Paulls</t>
  </si>
  <si>
    <t>Trevor Clark</t>
  </si>
  <si>
    <t>Robert Cawkwell</t>
  </si>
  <si>
    <t>Peter Myers</t>
  </si>
  <si>
    <t>David Clarke</t>
  </si>
  <si>
    <t>Cottingham Green NEW YEARS REFRESHER</t>
  </si>
  <si>
    <t>IP/PB</t>
  </si>
  <si>
    <t>(NOT Skidby Lakes Golf Club nearest Lazaats) Flat cicular.</t>
  </si>
  <si>
    <t>ST&amp;RC</t>
  </si>
  <si>
    <t>Ouseburn - Rawclife Ings. Meet at Rawcliffe Park and Ride.</t>
  </si>
  <si>
    <t xml:space="preserve">Thornton Abbey car park, Ulceby, North Lincs DN39 6TU </t>
  </si>
  <si>
    <t>Wold Top Brewery £12 inc. sampling &amp; lunch. 2pm  lunch. Partly hilly.</t>
  </si>
  <si>
    <t>BW</t>
  </si>
  <si>
    <t>RC</t>
  </si>
  <si>
    <t>Wesleyan Methodist Chapel car park, Low Street, Sancton YO43 4QZ</t>
  </si>
  <si>
    <t>Westow playing field, Church Lane (off Main St.) YO60 7NB</t>
  </si>
  <si>
    <t>In</t>
  </si>
  <si>
    <t>Lead</t>
  </si>
  <si>
    <t>a</t>
  </si>
  <si>
    <t>s</t>
  </si>
  <si>
    <t>d</t>
  </si>
  <si>
    <t>f</t>
  </si>
  <si>
    <t>g</t>
  </si>
  <si>
    <t>e</t>
  </si>
  <si>
    <t>Kiplingcoates statn. Moderate inclines</t>
  </si>
  <si>
    <t>Cottingham AGM</t>
  </si>
  <si>
    <t>Pre AGM walk. Meet KG5 playing field</t>
  </si>
  <si>
    <t xml:space="preserve">Barmby on the Marsh </t>
  </si>
  <si>
    <t>SE 187 293</t>
  </si>
  <si>
    <t>Barrage car park. Flat</t>
  </si>
  <si>
    <t>ST&amp;RCr</t>
  </si>
  <si>
    <t>Park Drapers lane. Flat</t>
  </si>
  <si>
    <t>Car Park Opp church. Flat.</t>
  </si>
  <si>
    <t>North Newbald Swindale</t>
  </si>
  <si>
    <t>Meet on green, Undulating</t>
  </si>
  <si>
    <t>Carpark near playing fields. Undulating</t>
  </si>
  <si>
    <t>Wetwang  CANCELLED</t>
  </si>
  <si>
    <t>Park near village hall. Undulating</t>
  </si>
  <si>
    <t>JS&amp;JS</t>
  </si>
  <si>
    <t>SE 867 557</t>
  </si>
  <si>
    <t>Park Roadside wide verge.Undulating</t>
  </si>
  <si>
    <t>Meet at layby flat</t>
  </si>
  <si>
    <t>Meet Bowling club. Flat</t>
  </si>
  <si>
    <t>MO&amp;CO</t>
  </si>
  <si>
    <t>HowdenOuse circular</t>
  </si>
  <si>
    <t xml:space="preserve">SE 749 282 </t>
  </si>
  <si>
    <t xml:space="preserve">Long Stay Car Park near Co-op. Flat </t>
  </si>
  <si>
    <t>SE 935 523</t>
  </si>
  <si>
    <t>Park small village hall or main st (B1246 east to Bainton). Hills</t>
  </si>
  <si>
    <t>Old Railway Station. Flat.</t>
  </si>
  <si>
    <t>Street parking meet toilets. Undulating</t>
  </si>
  <si>
    <t>Meet village hall. Hilly</t>
  </si>
  <si>
    <t>Village car park. Moderate inclines.</t>
  </si>
  <si>
    <t xml:space="preserve">TA 199 473 </t>
  </si>
  <si>
    <t>Park near Mere (gates open 9.30) Flat</t>
  </si>
  <si>
    <t xml:space="preserve">JS&amp;JS </t>
  </si>
  <si>
    <t>Park LimeKiln Lane. Meet toilets. Hilly.</t>
  </si>
  <si>
    <t>Thixendale</t>
  </si>
  <si>
    <t>SE 844 610</t>
  </si>
  <si>
    <t>Parking on street. Meet pub.Hilly.</t>
  </si>
  <si>
    <t>SW</t>
  </si>
  <si>
    <t xml:space="preserve">TA 195 344 </t>
  </si>
  <si>
    <t>School or street parking. Flat</t>
  </si>
  <si>
    <t>TA 012 455</t>
  </si>
  <si>
    <t>Layby. Flat</t>
  </si>
  <si>
    <t xml:space="preserve">Tibthorpe/Wetwang </t>
  </si>
  <si>
    <t>SE 945 580</t>
  </si>
  <si>
    <t>2 m after Tibthorpe, parking car park on left off the green lane on the B1248</t>
  </si>
  <si>
    <t>Coneysthorpe</t>
  </si>
  <si>
    <t>Park Village Hall.Hills</t>
  </si>
  <si>
    <t>OC&amp;KP</t>
  </si>
  <si>
    <t>Thornwick Bay to Bempton (Puffins)</t>
  </si>
  <si>
    <t>Turn at  road by Viking Hotel</t>
  </si>
  <si>
    <t>Yorkshire Sculpture Park</t>
  </si>
  <si>
    <t>SE 287 131</t>
  </si>
  <si>
    <t>6 or 9</t>
  </si>
  <si>
    <t>Meet car park 10.30</t>
  </si>
  <si>
    <t>2+6</t>
  </si>
  <si>
    <t>Saltergate</t>
  </si>
  <si>
    <t>Pay&amp;Display car park (card payment only). Hilly.</t>
  </si>
  <si>
    <t>Park Village hall, signnposted. Flat</t>
  </si>
  <si>
    <t>Park opposite pond. Hills</t>
  </si>
  <si>
    <t>Towthorpe Layby Nr Goodmanham</t>
  </si>
  <si>
    <t>SE 878 440</t>
  </si>
  <si>
    <t>park layby on A614. Undulating</t>
  </si>
  <si>
    <t>Park Canal Head, Flat</t>
  </si>
  <si>
    <t>Wold Road Hull</t>
  </si>
  <si>
    <t>TA 045 305</t>
  </si>
  <si>
    <t>Park on road. Flat</t>
  </si>
  <si>
    <t>Hutton le Hole</t>
  </si>
  <si>
    <t>SE 705 902</t>
  </si>
  <si>
    <t>Moorland tracks and heather.Hills.</t>
  </si>
  <si>
    <t>Barton-upon-Humber</t>
  </si>
  <si>
    <t>TA 027 235</t>
  </si>
  <si>
    <t>Meet 10am Humber Bridge Viewing Area Car Park, Barton. Flat.</t>
  </si>
  <si>
    <t>PT</t>
  </si>
  <si>
    <t>Birdsall</t>
  </si>
  <si>
    <t xml:space="preserve">SE 820 652 </t>
  </si>
  <si>
    <t>Roadside parking opposite the Manor House office. Hilly</t>
  </si>
  <si>
    <t>Wauldby Green</t>
  </si>
  <si>
    <t>SE 994 307</t>
  </si>
  <si>
    <t>Park on verge Westfield Road. Hilly.</t>
  </si>
  <si>
    <t>Park cut between A170 &amp; B1258.Hilly.</t>
  </si>
  <si>
    <t>Cancelled for PM funeral</t>
  </si>
  <si>
    <t>N.Newbald (Adopted Trig point visit)</t>
  </si>
  <si>
    <t xml:space="preserve">SE 912 367 </t>
  </si>
  <si>
    <t>Park in village. Hilly</t>
  </si>
  <si>
    <t>Park Completely on verge. Hilly.</t>
  </si>
  <si>
    <t>TA 094 676</t>
  </si>
  <si>
    <t>Parking on Long Street, away from the houses that are at the top of the lane.</t>
  </si>
  <si>
    <t>Park St Quintin arms. Mostly flat.</t>
  </si>
  <si>
    <t>King George playing fields. Flat</t>
  </si>
  <si>
    <t>Park Village Hall. Flat</t>
  </si>
  <si>
    <t>SE 975 211</t>
  </si>
  <si>
    <t>Park back of Hope and Anchor Pub. DN18 6JQ. One easy incline.</t>
  </si>
  <si>
    <t xml:space="preserve">Xmas meal no walk </t>
  </si>
  <si>
    <t xml:space="preserve">TA 026 375 </t>
  </si>
  <si>
    <t>Morrisons Car Park by McDonalds. Moderate inclines.</t>
  </si>
  <si>
    <t>SE 957 272</t>
  </si>
  <si>
    <t xml:space="preserve">Park Main street near Church. Hilly. </t>
  </si>
  <si>
    <t>Park in Village. Some Hills</t>
  </si>
  <si>
    <t xml:space="preserve">Beverley Westwood </t>
  </si>
  <si>
    <t>Morrisons Car Park by MacDonalds. Moderate inclines</t>
  </si>
  <si>
    <t>Barton Riverside</t>
  </si>
  <si>
    <t>TA 026 234</t>
  </si>
  <si>
    <t>Riverside car Park one moderate incline. Part of Viking Way.</t>
  </si>
  <si>
    <t>Granny's Attic Hudson Way East</t>
  </si>
  <si>
    <t>Kiplingcoates statn. Flat.</t>
  </si>
  <si>
    <t>CP/EP</t>
  </si>
  <si>
    <t>King George playing fields. Undulating</t>
  </si>
  <si>
    <t xml:space="preserve">Skidby </t>
  </si>
  <si>
    <t>Mill car park. Undulating</t>
  </si>
  <si>
    <t>Meet Clock tower, park in village. Flat</t>
  </si>
  <si>
    <t xml:space="preserve">TA 091 617 </t>
  </si>
  <si>
    <t>St Quintin Arms carpark, undulating</t>
  </si>
  <si>
    <t>Sandpiper Melton</t>
  </si>
  <si>
    <t xml:space="preserve">Park pub or approach road. Flat </t>
  </si>
  <si>
    <t>Allerthorpe common</t>
  </si>
  <si>
    <t xml:space="preserve">SE 752 473 </t>
  </si>
  <si>
    <t>Towthorpe picnic layby</t>
  </si>
  <si>
    <t xml:space="preserve">SE 975 628 </t>
  </si>
  <si>
    <t>Sancton  YO43 4RB</t>
  </si>
  <si>
    <t>SE 900 394</t>
  </si>
  <si>
    <t>public car park next to school. 1 Hill</t>
  </si>
  <si>
    <t>Park near Hull Bridge. Flat</t>
  </si>
  <si>
    <t>Park around Green. Hilly</t>
  </si>
  <si>
    <t>Walkington  HU17 8SN</t>
  </si>
  <si>
    <t>SE 998 367</t>
  </si>
  <si>
    <t>All Hallows car park. Flat</t>
  </si>
  <si>
    <t>EP/CP</t>
  </si>
  <si>
    <t>Danes Dyke  (Walking EY festival)</t>
  </si>
  <si>
    <t>TA 201 690</t>
  </si>
  <si>
    <t>On the island with a tree &amp; 2 benches - opposite the main entrance to Sewerby Hall and Gardens on Church Lane, Sewerby, HU15 1DS.    Hilly
What3Words/// took.dried.sticky</t>
  </si>
  <si>
    <t>Market Weighton. Joint Bev Ramblers</t>
  </si>
  <si>
    <t>SE 877 418</t>
  </si>
  <si>
    <t>Market Hill Car Park. Undulating</t>
  </si>
  <si>
    <t>SL</t>
  </si>
  <si>
    <t>Withernsea (Walking EY festival)</t>
  </si>
  <si>
    <t>Car park or street near lighthouse. Flat</t>
  </si>
  <si>
    <t xml:space="preserve">Thornton le Dale </t>
  </si>
  <si>
    <t>Main car park is £5.50 card only. Flat</t>
  </si>
  <si>
    <t>Park at the the memorial hall. Flat</t>
  </si>
  <si>
    <t xml:space="preserve">New Ellerby </t>
  </si>
  <si>
    <t xml:space="preserve">TA 168 393 </t>
  </si>
  <si>
    <t>Park Rail Trail Carpark. Flat</t>
  </si>
  <si>
    <t>no walk</t>
  </si>
  <si>
    <t>Hotham/North Cave</t>
  </si>
  <si>
    <t xml:space="preserve">SE 892 341 </t>
  </si>
  <si>
    <t>Village Hall carpark(£1) Flat</t>
  </si>
  <si>
    <t>TA 128543</t>
  </si>
  <si>
    <t>Car park near playing fields , flat</t>
  </si>
  <si>
    <t>Preston</t>
  </si>
  <si>
    <t>Street parking near Nags Head Flat</t>
  </si>
  <si>
    <t xml:space="preserve">SE 969 482 </t>
  </si>
  <si>
    <t>Park village hall. Flat.</t>
  </si>
  <si>
    <t xml:space="preserve">Ravenscar to Robinhoods Bay </t>
  </si>
  <si>
    <t>Return walk moderate inclines</t>
  </si>
  <si>
    <t xml:space="preserve">Howden/Ouse Circular </t>
  </si>
  <si>
    <t>Long Stay Car Park near Co-op. Flat</t>
  </si>
  <si>
    <t>Car park opposite church. Flat</t>
  </si>
  <si>
    <t>Park village hall. Hilly.</t>
  </si>
  <si>
    <t>Summer Ramble Bempton to Filey</t>
  </si>
  <si>
    <t>TA 189 717</t>
  </si>
  <si>
    <t>Meet Bempton Station,Undulating</t>
  </si>
  <si>
    <t>Sproatley Joint Beverley Ramblers</t>
  </si>
  <si>
    <t>Park Curch Lane. Flat. Toward Lelley</t>
  </si>
  <si>
    <t>Meet village hall car park, Hills</t>
  </si>
  <si>
    <t>SE 484 610</t>
  </si>
  <si>
    <t>Street parking. Meet near pub. Hilly</t>
  </si>
  <si>
    <t>SE 884 550</t>
  </si>
  <si>
    <t>Public carpark, before pub. Hilly</t>
  </si>
  <si>
    <t>Street parking near pond. Flat</t>
  </si>
  <si>
    <t>Levisham</t>
  </si>
  <si>
    <t>SE 833 906</t>
  </si>
  <si>
    <t>Street parking, Hilly</t>
  </si>
  <si>
    <t>Bubwith</t>
  </si>
  <si>
    <t>SE 726 362</t>
  </si>
  <si>
    <t>Park at old railway crossing or in village near surgery and walk to start. Flat</t>
  </si>
  <si>
    <t>South Landing Flamborough</t>
  </si>
  <si>
    <t>TA 230 695</t>
  </si>
  <si>
    <t>Meet paid car park.Steps/inclines</t>
  </si>
  <si>
    <t xml:space="preserve">Hotham Carr and Bunny Hill </t>
  </si>
  <si>
    <t>SE 892 341</t>
  </si>
  <si>
    <t>Park in village hall. Flat</t>
  </si>
  <si>
    <t>Car park opposite church. Hilly</t>
  </si>
  <si>
    <t>Bradley Woods AONB</t>
  </si>
  <si>
    <t>TA 242 059</t>
  </si>
  <si>
    <t>Car Park. Undulating. Circular walk part of Wanderlust Way</t>
  </si>
  <si>
    <t>Temp CarPark if useable or Pub. Hilly</t>
  </si>
  <si>
    <t>Park layby. Flat</t>
  </si>
  <si>
    <t>Alkborough (possibly daffodils)</t>
  </si>
  <si>
    <t>SE 882 216</t>
  </si>
  <si>
    <t>Parking on street. One gentle slope.</t>
  </si>
  <si>
    <t>Crossroads east of Newbald. Hilly</t>
  </si>
  <si>
    <t>Kirkham Priory (4 churches walk)</t>
  </si>
  <si>
    <t>SE 736 659</t>
  </si>
  <si>
    <t>Parking outside Priory</t>
  </si>
  <si>
    <t>Parking area outside village, Hilly</t>
  </si>
  <si>
    <t>Meet &amp; park village hall or park in village respectfully. Hilly.</t>
  </si>
  <si>
    <t>Haven car park. Undulating</t>
  </si>
  <si>
    <t>TA 029 415</t>
  </si>
  <si>
    <t>Picnic site opposite Hayride. Flat</t>
  </si>
  <si>
    <t>Market Weighton to Londesborough (snowdrop walk)</t>
  </si>
  <si>
    <t>Car park near Church. Return walk moderate inclines</t>
  </si>
  <si>
    <t xml:space="preserve">Sledmere, Eleanor Cross </t>
  </si>
  <si>
    <t xml:space="preserve">Wold Newton Lincs  LN8 6BP </t>
  </si>
  <si>
    <t>TF 243 972</t>
  </si>
  <si>
    <t>Area of Outstanding Natural Beauty. Undulating</t>
  </si>
  <si>
    <t>Park Bay Horse pub, Flat</t>
  </si>
  <si>
    <t>Eastrington ponds</t>
  </si>
  <si>
    <t>SE 786 298</t>
  </si>
  <si>
    <t>Park at nature reserve. Flat</t>
  </si>
  <si>
    <t>SE 881 216</t>
  </si>
  <si>
    <t>near Julian Bowers Maze. Flat</t>
  </si>
  <si>
    <t xml:space="preserve">Cottingham Pre AGM walk </t>
  </si>
  <si>
    <t>DR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</si>
</sst>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d\ dd\-mmm\-yy"/>
    <numFmt numFmtId="166" formatCode="0.0"/>
  </numFmts>
  <fonts count="35" x14ac:knownFonts="1">
    <font>
      <sz val="11"/>
      <color theme="1"/>
      <name val="Calibri"/>
      <family val="2"/>
      <scheme val="minor"/>
    </font>
    <font>
      <u/>
      <sz val="11"/>
      <color theme="10"/>
      <name val="Calibri"/>
      <family val="2"/>
    </font>
    <font>
      <b/>
      <sz val="11"/>
      <color rgb="FFFF0000"/>
      <name val="Calibri"/>
      <family val="2"/>
      <scheme val="minor"/>
    </font>
    <font>
      <b/>
      <u/>
      <sz val="11"/>
      <color indexed="8"/>
      <name val="Calibri"/>
      <family val="2"/>
    </font>
    <font>
      <sz val="11"/>
      <color theme="1"/>
      <name val="Calibri"/>
      <family val="2"/>
      <scheme val="minor"/>
    </font>
    <font>
      <sz val="8"/>
      <color indexed="8"/>
      <name val="Calibri"/>
      <family val="2"/>
    </font>
    <font>
      <sz val="11"/>
      <name val="Calibri"/>
      <family val="2"/>
    </font>
    <font>
      <i/>
      <sz val="11"/>
      <color indexed="8"/>
      <name val="Calibri"/>
      <family val="2"/>
    </font>
    <font>
      <b/>
      <sz val="11"/>
      <color indexed="8"/>
      <name val="Calibri"/>
      <family val="2"/>
    </font>
    <font>
      <u/>
      <sz val="11"/>
      <color theme="10"/>
      <name val="Calibri"/>
      <family val="2"/>
    </font>
    <font>
      <sz val="10"/>
      <color theme="1"/>
      <name val="Arial"/>
      <family val="2"/>
    </font>
    <font>
      <b/>
      <i/>
      <sz val="11"/>
      <color theme="1"/>
      <name val="Calibri"/>
      <family val="2"/>
      <scheme val="minor"/>
    </font>
    <font>
      <sz val="11"/>
      <name val="Calibri"/>
      <family val="2"/>
      <scheme val="minor"/>
    </font>
    <font>
      <b/>
      <sz val="11"/>
      <name val="Calibri"/>
      <family val="2"/>
    </font>
    <font>
      <u/>
      <sz val="11"/>
      <color theme="10"/>
      <name val="Calibri"/>
      <family val="2"/>
      <scheme val="minor"/>
    </font>
    <font>
      <b/>
      <sz val="11"/>
      <name val="Calibri"/>
      <family val="2"/>
      <scheme val="minor"/>
    </font>
    <font>
      <b/>
      <sz val="11"/>
      <color indexed="10"/>
      <name val="Calibri"/>
      <family val="2"/>
    </font>
    <font>
      <b/>
      <sz val="11"/>
      <color rgb="FFFF0000"/>
      <name val="Calibri"/>
      <family val="2"/>
    </font>
    <font>
      <u/>
      <sz val="11"/>
      <color indexed="8"/>
      <name val="Calibri"/>
      <family val="2"/>
    </font>
    <font>
      <sz val="8"/>
      <name val="Calibri"/>
      <family val="2"/>
    </font>
    <font>
      <sz val="10"/>
      <name val="Arial"/>
      <family val="2"/>
    </font>
    <font>
      <b/>
      <i/>
      <sz val="11"/>
      <name val="Calibri"/>
      <family val="2"/>
      <scheme val="minor"/>
    </font>
    <font>
      <sz val="11"/>
      <color rgb="FFFF0000"/>
      <name val="Calibri"/>
      <family val="2"/>
      <scheme val="minor"/>
    </font>
    <font>
      <b/>
      <sz val="11"/>
      <color theme="1"/>
      <name val="Calibri"/>
      <family val="2"/>
      <scheme val="minor"/>
    </font>
    <font>
      <sz val="11"/>
      <color indexed="8"/>
      <name val="Calibri"/>
      <family val="2"/>
    </font>
    <font>
      <sz val="11"/>
      <color theme="1"/>
      <name val="Arial"/>
      <family val="2"/>
    </font>
    <font>
      <sz val="12"/>
      <color rgb="FF000000"/>
      <name val="Calibri"/>
      <family val="2"/>
      <scheme val="minor"/>
    </font>
    <font>
      <sz val="12"/>
      <color theme="1"/>
      <name val="Calibri"/>
      <family val="2"/>
      <scheme val="minor"/>
    </font>
    <font>
      <strike/>
      <sz val="11"/>
      <color theme="1"/>
      <name val="Calibri"/>
      <family val="2"/>
      <scheme val="minor"/>
    </font>
    <font>
      <strike/>
      <u/>
      <sz val="11"/>
      <color theme="10"/>
      <name val="Calibri"/>
      <family val="2"/>
    </font>
    <font>
      <strike/>
      <sz val="11"/>
      <name val="Calibri"/>
      <family val="2"/>
    </font>
    <font>
      <strike/>
      <sz val="11"/>
      <color indexed="8"/>
      <name val="Calibri"/>
      <family val="2"/>
    </font>
    <font>
      <strike/>
      <sz val="11"/>
      <name val="Calibri"/>
      <family val="2"/>
      <scheme val="minor"/>
    </font>
    <font>
      <strike/>
      <sz val="12"/>
      <color rgb="FF000000"/>
      <name val="Calibri"/>
      <family val="2"/>
      <scheme val="minor"/>
    </font>
    <font>
      <sz val="11"/>
      <color theme="10"/>
      <name val="Calibri"/>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07">
    <xf numFmtId="0" fontId="0" fillId="0" borderId="0" xfId="0"/>
    <xf numFmtId="0" fontId="1" fillId="0" borderId="3" xfId="1" applyFill="1" applyBorder="1" applyAlignment="1" applyProtection="1">
      <alignment horizontal="left" vertical="top" wrapText="1"/>
    </xf>
    <xf numFmtId="0" fontId="3" fillId="0" borderId="0" xfId="0" applyFont="1" applyAlignment="1">
      <alignment horizontal="left" vertical="top"/>
    </xf>
    <xf numFmtId="0" fontId="4" fillId="0" borderId="0" xfId="0" applyFont="1" applyAlignment="1">
      <alignment horizontal="right" vertical="top" wrapText="1"/>
    </xf>
    <xf numFmtId="0" fontId="5" fillId="0" borderId="0" xfId="0" applyFont="1" applyAlignment="1">
      <alignment horizontal="center" vertical="top"/>
    </xf>
    <xf numFmtId="0" fontId="5" fillId="0" borderId="0" xfId="0" applyFont="1" applyAlignment="1">
      <alignment vertical="top" wrapText="1"/>
    </xf>
    <xf numFmtId="0" fontId="4" fillId="0" borderId="0" xfId="0" applyFont="1" applyAlignment="1">
      <alignment vertical="top"/>
    </xf>
    <xf numFmtId="1" fontId="4" fillId="0" borderId="0" xfId="0" applyNumberFormat="1" applyFont="1" applyAlignment="1">
      <alignment vertical="top"/>
    </xf>
    <xf numFmtId="0" fontId="7" fillId="0" borderId="0" xfId="0" applyFont="1" applyAlignment="1">
      <alignment vertical="center"/>
    </xf>
    <xf numFmtId="0" fontId="4" fillId="0" borderId="0" xfId="0" applyFont="1" applyAlignment="1">
      <alignment horizontal="left" vertical="top" wrapText="1"/>
    </xf>
    <xf numFmtId="0" fontId="4" fillId="0" borderId="0" xfId="0" applyFont="1" applyAlignment="1">
      <alignment horizontal="center" vertical="top"/>
    </xf>
    <xf numFmtId="0" fontId="8" fillId="0" borderId="1" xfId="0" applyFont="1" applyBorder="1" applyAlignment="1">
      <alignment wrapText="1"/>
    </xf>
    <xf numFmtId="0" fontId="8" fillId="0" borderId="1" xfId="0" applyFont="1" applyBorder="1" applyAlignment="1">
      <alignment horizontal="center" wrapText="1"/>
    </xf>
    <xf numFmtId="0" fontId="9" fillId="0" borderId="0" xfId="1" applyFont="1" applyAlignment="1" applyProtection="1">
      <alignment vertical="top"/>
    </xf>
    <xf numFmtId="165" fontId="4" fillId="0" borderId="3" xfId="0" applyNumberFormat="1" applyFont="1" applyBorder="1" applyAlignment="1">
      <alignment horizontal="right" vertical="top" wrapText="1"/>
    </xf>
    <xf numFmtId="0" fontId="6" fillId="0" borderId="3" xfId="0" applyFont="1" applyBorder="1" applyAlignment="1">
      <alignment horizontal="left" vertical="top" wrapText="1"/>
    </xf>
    <xf numFmtId="0" fontId="9" fillId="0" borderId="3" xfId="1" applyFont="1" applyFill="1" applyBorder="1" applyAlignment="1" applyProtection="1">
      <alignment horizontal="left" vertical="top" wrapText="1"/>
    </xf>
    <xf numFmtId="0" fontId="6" fillId="0" borderId="3" xfId="0" applyFont="1" applyBorder="1" applyAlignment="1">
      <alignment horizontal="center" vertical="top" wrapText="1"/>
    </xf>
    <xf numFmtId="0" fontId="4" fillId="0" borderId="3" xfId="0" applyFont="1" applyBorder="1" applyAlignment="1">
      <alignment horizontal="left" vertical="top" wrapText="1"/>
    </xf>
    <xf numFmtId="164" fontId="4" fillId="0" borderId="3" xfId="0" applyNumberFormat="1" applyFont="1" applyBorder="1" applyAlignment="1">
      <alignment horizontal="center" vertical="top" wrapText="1"/>
    </xf>
    <xf numFmtId="0" fontId="4" fillId="0" borderId="0" xfId="0" applyFont="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0" xfId="0" applyFont="1" applyAlignment="1">
      <alignment wrapText="1"/>
    </xf>
    <xf numFmtId="1" fontId="4" fillId="0" borderId="0" xfId="0" applyNumberFormat="1" applyFont="1" applyAlignment="1">
      <alignment vertical="top" wrapText="1"/>
    </xf>
    <xf numFmtId="0" fontId="6" fillId="0" borderId="3" xfId="0" applyFont="1" applyBorder="1" applyAlignment="1">
      <alignment wrapText="1"/>
    </xf>
    <xf numFmtId="0" fontId="6" fillId="0" borderId="3" xfId="0" quotePrefix="1" applyFont="1" applyBorder="1" applyAlignment="1">
      <alignment horizontal="left" vertical="top" wrapText="1"/>
    </xf>
    <xf numFmtId="14" fontId="4" fillId="0" borderId="0" xfId="0" applyNumberFormat="1" applyFont="1" applyAlignment="1">
      <alignment horizontal="left" vertical="top" wrapText="1"/>
    </xf>
    <xf numFmtId="14" fontId="4" fillId="0" borderId="0" xfId="0" applyNumberFormat="1" applyFont="1" applyAlignment="1">
      <alignment horizontal="right" wrapText="1"/>
    </xf>
    <xf numFmtId="0" fontId="4" fillId="0" borderId="0" xfId="0" applyFont="1" applyAlignment="1">
      <alignment horizontal="center" wrapText="1"/>
    </xf>
    <xf numFmtId="0" fontId="0" fillId="0" borderId="3" xfId="0" applyBorder="1" applyAlignment="1">
      <alignment vertical="top" wrapText="1"/>
    </xf>
    <xf numFmtId="165" fontId="0" fillId="0" borderId="3" xfId="0" applyNumberFormat="1" applyBorder="1" applyAlignment="1">
      <alignment horizontal="right" vertical="top" wrapText="1"/>
    </xf>
    <xf numFmtId="0" fontId="0" fillId="0" borderId="0" xfId="0" applyAlignment="1">
      <alignment vertical="top"/>
    </xf>
    <xf numFmtId="0" fontId="1" fillId="0" borderId="0" xfId="1" applyAlignment="1" applyProtection="1">
      <alignment vertical="top"/>
    </xf>
    <xf numFmtId="1" fontId="0" fillId="0" borderId="0" xfId="0" applyNumberFormat="1" applyAlignment="1">
      <alignment vertical="top"/>
    </xf>
    <xf numFmtId="0" fontId="0" fillId="0" borderId="0" xfId="0" applyAlignment="1">
      <alignment vertical="top" wrapText="1"/>
    </xf>
    <xf numFmtId="0" fontId="0" fillId="0" borderId="3" xfId="0" applyBorder="1" applyAlignment="1">
      <alignment horizontal="left" vertical="top" wrapText="1"/>
    </xf>
    <xf numFmtId="0" fontId="0" fillId="0" borderId="3" xfId="0" applyBorder="1" applyAlignment="1">
      <alignment horizontal="center" vertical="top" wrapText="1"/>
    </xf>
    <xf numFmtId="0" fontId="11" fillId="0" borderId="3" xfId="0" applyFont="1" applyBorder="1" applyAlignment="1">
      <alignment horizontal="left" vertical="top" wrapText="1"/>
    </xf>
    <xf numFmtId="164" fontId="0" fillId="0" borderId="3" xfId="0" applyNumberFormat="1" applyBorder="1" applyAlignment="1">
      <alignment horizontal="center" vertical="top" wrapText="1"/>
    </xf>
    <xf numFmtId="0" fontId="12" fillId="0" borderId="3" xfId="0" applyFont="1" applyBorder="1" applyAlignment="1">
      <alignment horizontal="center" vertical="top" wrapText="1"/>
    </xf>
    <xf numFmtId="0" fontId="12" fillId="0" borderId="3" xfId="0" applyFont="1" applyBorder="1" applyAlignment="1">
      <alignment horizontal="left" vertical="top" wrapText="1"/>
    </xf>
    <xf numFmtId="1" fontId="0" fillId="0" borderId="0" xfId="0" applyNumberFormat="1" applyAlignment="1">
      <alignment vertical="top" wrapText="1"/>
    </xf>
    <xf numFmtId="0" fontId="14" fillId="0" borderId="3" xfId="1" applyFont="1" applyFill="1" applyBorder="1" applyAlignment="1" applyProtection="1">
      <alignment horizontal="left" vertical="top" wrapText="1"/>
    </xf>
    <xf numFmtId="0" fontId="12" fillId="0" borderId="3" xfId="0" quotePrefix="1" applyFont="1" applyBorder="1" applyAlignment="1">
      <alignment horizontal="left" vertical="top" wrapText="1"/>
    </xf>
    <xf numFmtId="0" fontId="6" fillId="0" borderId="3" xfId="0" applyFont="1" applyBorder="1" applyAlignment="1">
      <alignment vertical="top" wrapText="1"/>
    </xf>
    <xf numFmtId="0" fontId="0" fillId="0" borderId="3" xfId="0" applyBorder="1" applyAlignment="1">
      <alignment wrapText="1"/>
    </xf>
    <xf numFmtId="0" fontId="0" fillId="0" borderId="3" xfId="0" quotePrefix="1" applyBorder="1" applyAlignment="1">
      <alignment wrapText="1"/>
    </xf>
    <xf numFmtId="0" fontId="1" fillId="0" borderId="3" xfId="1" applyFill="1" applyBorder="1" applyAlignment="1" applyProtection="1">
      <alignment vertical="top" wrapText="1"/>
    </xf>
    <xf numFmtId="0" fontId="15" fillId="0" borderId="3" xfId="0" applyFont="1" applyBorder="1" applyAlignment="1">
      <alignment horizontal="left" vertical="top" wrapText="1"/>
    </xf>
    <xf numFmtId="0" fontId="10" fillId="0" borderId="3" xfId="0" applyFont="1" applyBorder="1" applyAlignment="1">
      <alignment horizontal="justify" vertical="top" wrapText="1"/>
    </xf>
    <xf numFmtId="0" fontId="6" fillId="0" borderId="3" xfId="0" applyFont="1" applyBorder="1"/>
    <xf numFmtId="0" fontId="4" fillId="0" borderId="3" xfId="0" applyFont="1" applyBorder="1"/>
    <xf numFmtId="0" fontId="0" fillId="0" borderId="3" xfId="0" applyBorder="1"/>
    <xf numFmtId="0" fontId="1" fillId="0" borderId="3" xfId="1" applyFill="1" applyBorder="1" applyAlignment="1" applyProtection="1">
      <alignment wrapText="1"/>
    </xf>
    <xf numFmtId="0" fontId="18" fillId="0" borderId="0" xfId="0" applyFont="1" applyAlignment="1">
      <alignment horizontal="left" vertical="top"/>
    </xf>
    <xf numFmtId="0" fontId="17" fillId="0" borderId="0" xfId="0" applyFont="1" applyAlignment="1">
      <alignment horizontal="left" vertical="top"/>
    </xf>
    <xf numFmtId="0" fontId="2" fillId="0" borderId="0" xfId="0" applyFont="1" applyAlignment="1">
      <alignment horizontal="left" vertical="top" wrapText="1"/>
    </xf>
    <xf numFmtId="0" fontId="19" fillId="0" borderId="0" xfId="0" applyFont="1" applyAlignment="1">
      <alignment horizontal="left" vertical="top"/>
    </xf>
    <xf numFmtId="0" fontId="12" fillId="0" borderId="0" xfId="0" applyFont="1" applyAlignment="1">
      <alignment horizontal="left" vertical="top" wrapText="1"/>
    </xf>
    <xf numFmtId="0" fontId="13" fillId="0" borderId="1" xfId="0" applyFont="1" applyBorder="1" applyAlignment="1">
      <alignment wrapText="1"/>
    </xf>
    <xf numFmtId="0" fontId="12" fillId="0" borderId="3" xfId="0" applyFont="1" applyBorder="1" applyAlignment="1">
      <alignment vertical="top" wrapText="1"/>
    </xf>
    <xf numFmtId="0" fontId="12" fillId="0" borderId="3" xfId="0" applyFont="1" applyBorder="1" applyAlignment="1">
      <alignment wrapText="1"/>
    </xf>
    <xf numFmtId="0" fontId="20" fillId="0" borderId="3" xfId="0" applyFont="1" applyBorder="1" applyAlignment="1">
      <alignment wrapText="1"/>
    </xf>
    <xf numFmtId="0" fontId="21" fillId="0" borderId="3" xfId="0" applyFont="1" applyBorder="1" applyAlignment="1">
      <alignment horizontal="left" vertical="top" wrapText="1"/>
    </xf>
    <xf numFmtId="0" fontId="15" fillId="0" borderId="3" xfId="0" applyFont="1" applyBorder="1" applyAlignment="1">
      <alignment vertical="top" wrapText="1"/>
    </xf>
    <xf numFmtId="0" fontId="12" fillId="0" borderId="0" xfId="0" applyFont="1" applyAlignment="1">
      <alignment wrapText="1"/>
    </xf>
    <xf numFmtId="0" fontId="24" fillId="0" borderId="3" xfId="0" applyFont="1" applyBorder="1" applyAlignment="1">
      <alignment vertical="top" wrapText="1"/>
    </xf>
    <xf numFmtId="0" fontId="25" fillId="0" borderId="3" xfId="0" applyFont="1" applyBorder="1" applyAlignment="1">
      <alignment vertical="top" wrapText="1"/>
    </xf>
    <xf numFmtId="0" fontId="23" fillId="0" borderId="3" xfId="0" applyFont="1" applyBorder="1" applyAlignment="1">
      <alignment horizontal="left" vertical="top" wrapText="1"/>
    </xf>
    <xf numFmtId="0" fontId="9" fillId="0" borderId="0" xfId="1" applyFont="1" applyAlignment="1" applyProtection="1">
      <alignment vertical="top" wrapText="1"/>
    </xf>
    <xf numFmtId="0" fontId="27" fillId="0" borderId="3" xfId="0" applyFont="1" applyBorder="1" applyAlignment="1">
      <alignment wrapText="1"/>
    </xf>
    <xf numFmtId="0" fontId="0" fillId="0" borderId="0" xfId="0" applyAlignment="1">
      <alignment horizontal="left" vertical="top" wrapText="1"/>
    </xf>
    <xf numFmtId="0" fontId="1" fillId="0" borderId="3" xfId="1" applyBorder="1" applyAlignment="1" applyProtection="1">
      <alignment wrapText="1"/>
    </xf>
    <xf numFmtId="0" fontId="1" fillId="0" borderId="0" xfId="1" applyFill="1" applyBorder="1" applyAlignment="1" applyProtection="1">
      <alignment horizontal="left" vertical="top" wrapText="1"/>
    </xf>
    <xf numFmtId="0" fontId="26" fillId="0" borderId="3" xfId="0" applyFont="1" applyBorder="1" applyAlignment="1">
      <alignment wrapText="1"/>
    </xf>
    <xf numFmtId="0" fontId="24" fillId="0" borderId="0" xfId="0" applyFont="1" applyAlignment="1">
      <alignment vertical="top" wrapText="1"/>
    </xf>
    <xf numFmtId="0" fontId="1" fillId="0" borderId="3" xfId="1" applyFill="1" applyBorder="1" applyAlignment="1" applyProtection="1">
      <alignment vertical="top"/>
    </xf>
    <xf numFmtId="0" fontId="1" fillId="0" borderId="3" xfId="1" applyFill="1" applyBorder="1" applyAlignment="1" applyProtection="1"/>
    <xf numFmtId="0" fontId="1" fillId="0" borderId="0" xfId="1" applyFill="1" applyBorder="1" applyAlignment="1" applyProtection="1">
      <alignment vertical="top"/>
    </xf>
    <xf numFmtId="165" fontId="28" fillId="0" borderId="3" xfId="0" applyNumberFormat="1" applyFont="1" applyBorder="1" applyAlignment="1">
      <alignment horizontal="right" vertical="top" wrapText="1"/>
    </xf>
    <xf numFmtId="0" fontId="28" fillId="0" borderId="3" xfId="0" applyFont="1" applyBorder="1" applyAlignment="1">
      <alignment vertical="top" wrapText="1"/>
    </xf>
    <xf numFmtId="0" fontId="29" fillId="0" borderId="3" xfId="1" applyFont="1" applyFill="1" applyBorder="1" applyAlignment="1" applyProtection="1">
      <alignment vertical="top"/>
    </xf>
    <xf numFmtId="0" fontId="28" fillId="0" borderId="3" xfId="0" applyFont="1" applyBorder="1" applyAlignment="1">
      <alignment horizontal="center" vertical="top" wrapText="1"/>
    </xf>
    <xf numFmtId="164" fontId="28" fillId="0" borderId="3" xfId="0" applyNumberFormat="1" applyFont="1" applyBorder="1" applyAlignment="1">
      <alignment horizontal="center" vertical="top" wrapText="1"/>
    </xf>
    <xf numFmtId="0" fontId="30" fillId="0" borderId="3" xfId="0" applyFont="1" applyBorder="1" applyAlignment="1">
      <alignment horizontal="left" vertical="top" wrapText="1"/>
    </xf>
    <xf numFmtId="0" fontId="30" fillId="0" borderId="3" xfId="0" quotePrefix="1" applyFont="1" applyBorder="1" applyAlignment="1">
      <alignment horizontal="left" vertical="top" wrapText="1"/>
    </xf>
    <xf numFmtId="0" fontId="29" fillId="0" borderId="3" xfId="1" applyFont="1" applyFill="1" applyBorder="1" applyAlignment="1" applyProtection="1">
      <alignment horizontal="left" vertical="top" wrapText="1"/>
    </xf>
    <xf numFmtId="165" fontId="0" fillId="0" borderId="3" xfId="0" applyNumberFormat="1" applyBorder="1" applyAlignment="1">
      <alignment horizontal="left" vertical="top" wrapText="1"/>
    </xf>
    <xf numFmtId="165" fontId="1" fillId="0" borderId="3" xfId="1" applyNumberFormat="1" applyFill="1" applyBorder="1" applyAlignment="1" applyProtection="1">
      <alignment horizontal="left" vertical="top" wrapText="1"/>
    </xf>
    <xf numFmtId="165" fontId="0" fillId="0" borderId="1" xfId="0" applyNumberFormat="1" applyBorder="1" applyAlignment="1">
      <alignment horizontal="right" vertical="top" wrapText="1"/>
    </xf>
    <xf numFmtId="0" fontId="33" fillId="0" borderId="3" xfId="0" applyFont="1" applyBorder="1"/>
    <xf numFmtId="0" fontId="6" fillId="0" borderId="1" xfId="0" applyFont="1" applyBorder="1" applyAlignment="1">
      <alignment horizontal="left" vertical="top" wrapText="1"/>
    </xf>
    <xf numFmtId="0" fontId="29" fillId="0" borderId="0" xfId="1" applyFont="1" applyFill="1" applyBorder="1" applyAlignment="1" applyProtection="1">
      <alignment vertical="top"/>
    </xf>
    <xf numFmtId="0" fontId="1" fillId="0" borderId="1" xfId="1" applyFill="1" applyBorder="1" applyAlignment="1" applyProtection="1">
      <alignment horizontal="left" vertical="top" wrapText="1"/>
    </xf>
    <xf numFmtId="0" fontId="0" fillId="0" borderId="1" xfId="0" applyBorder="1" applyAlignment="1">
      <alignment horizontal="center" vertical="top" wrapText="1"/>
    </xf>
    <xf numFmtId="164" fontId="0" fillId="0" borderId="1" xfId="0" applyNumberFormat="1" applyBorder="1" applyAlignment="1">
      <alignment horizontal="center" vertical="top" wrapText="1"/>
    </xf>
    <xf numFmtId="0" fontId="0" fillId="0" borderId="1" xfId="0" applyBorder="1" applyAlignment="1">
      <alignment horizontal="left" vertical="top" wrapText="1"/>
    </xf>
    <xf numFmtId="165" fontId="0" fillId="0" borderId="2" xfId="0" applyNumberFormat="1" applyBorder="1" applyAlignment="1">
      <alignment horizontal="right" vertical="top" wrapText="1"/>
    </xf>
    <xf numFmtId="0" fontId="6" fillId="0" borderId="2" xfId="0" applyFont="1" applyBorder="1" applyAlignment="1">
      <alignment horizontal="left" vertical="top" wrapText="1"/>
    </xf>
    <xf numFmtId="0" fontId="1" fillId="0" borderId="2" xfId="1" applyFill="1" applyBorder="1" applyAlignment="1" applyProtection="1">
      <alignment horizontal="left" vertical="top" wrapText="1"/>
    </xf>
    <xf numFmtId="0" fontId="23" fillId="0" borderId="2" xfId="0" applyFont="1" applyBorder="1" applyAlignment="1">
      <alignment horizontal="left" vertical="top" wrapText="1"/>
    </xf>
    <xf numFmtId="0" fontId="0" fillId="0" borderId="2" xfId="0" applyBorder="1" applyAlignment="1">
      <alignment horizontal="center" vertical="top" wrapText="1"/>
    </xf>
    <xf numFmtId="164" fontId="0" fillId="0" borderId="2" xfId="0" applyNumberFormat="1" applyBorder="1" applyAlignment="1">
      <alignment horizontal="center" vertical="top" wrapText="1"/>
    </xf>
    <xf numFmtId="166" fontId="6" fillId="0" borderId="3" xfId="0" applyNumberFormat="1" applyFont="1" applyBorder="1" applyAlignment="1">
      <alignment horizontal="left" vertical="top"/>
    </xf>
    <xf numFmtId="0" fontId="29" fillId="0" borderId="2" xfId="1" applyFont="1" applyFill="1" applyBorder="1" applyAlignment="1" applyProtection="1">
      <alignment horizontal="left" vertical="top" wrapText="1"/>
    </xf>
    <xf numFmtId="0" fontId="28" fillId="0" borderId="2" xfId="0" applyFont="1" applyBorder="1" applyAlignment="1">
      <alignment horizontal="center" vertical="top" wrapText="1"/>
    </xf>
    <xf numFmtId="164" fontId="28" fillId="0" borderId="2" xfId="0" applyNumberFormat="1" applyFont="1" applyBorder="1" applyAlignment="1">
      <alignment horizontal="center" vertical="top" wrapText="1"/>
    </xf>
    <xf numFmtId="0" fontId="30" fillId="0" borderId="1" xfId="0" applyFont="1" applyBorder="1" applyAlignment="1">
      <alignment horizontal="left" vertical="top" wrapText="1"/>
    </xf>
    <xf numFmtId="0" fontId="6" fillId="0" borderId="0" xfId="0" applyFont="1" applyAlignment="1">
      <alignment horizontal="left" vertical="top" wrapText="1"/>
    </xf>
    <xf numFmtId="1" fontId="8" fillId="0" borderId="1" xfId="0" applyNumberFormat="1" applyFont="1" applyBorder="1" applyAlignment="1">
      <alignment wrapText="1"/>
    </xf>
    <xf numFmtId="1" fontId="0" fillId="0" borderId="4" xfId="0" applyNumberFormat="1" applyBorder="1" applyAlignment="1">
      <alignment vertical="top" wrapText="1"/>
    </xf>
    <xf numFmtId="1" fontId="0" fillId="0" borderId="2" xfId="0" applyNumberFormat="1" applyBorder="1" applyAlignment="1">
      <alignment horizontal="center" vertical="top"/>
    </xf>
    <xf numFmtId="0" fontId="8" fillId="0" borderId="1" xfId="0" applyFont="1" applyBorder="1" applyAlignment="1">
      <alignment horizontal="center" vertical="top" wrapText="1"/>
    </xf>
    <xf numFmtId="0" fontId="24" fillId="0" borderId="3" xfId="0" applyFont="1" applyBorder="1" applyAlignment="1">
      <alignment horizontal="center" vertical="top" wrapText="1"/>
    </xf>
    <xf numFmtId="0" fontId="6" fillId="0" borderId="3" xfId="0" quotePrefix="1" applyFont="1" applyBorder="1" applyAlignment="1">
      <alignment horizontal="center" vertical="top" wrapText="1"/>
    </xf>
    <xf numFmtId="0" fontId="31" fillId="0" borderId="3" xfId="0" applyFont="1" applyBorder="1" applyAlignment="1">
      <alignment horizontal="center" vertical="top" wrapText="1"/>
    </xf>
    <xf numFmtId="0" fontId="30" fillId="0" borderId="3" xfId="0" applyFont="1" applyBorder="1" applyAlignment="1">
      <alignment horizontal="center" vertical="top" wrapText="1"/>
    </xf>
    <xf numFmtId="0" fontId="32" fillId="0" borderId="3" xfId="0" applyFont="1" applyBorder="1" applyAlignment="1">
      <alignment horizontal="center" vertical="top" wrapText="1"/>
    </xf>
    <xf numFmtId="0" fontId="0" fillId="0" borderId="3" xfId="0" applyBorder="1" applyAlignment="1">
      <alignment horizontal="center" vertical="top"/>
    </xf>
    <xf numFmtId="0" fontId="1" fillId="0" borderId="3" xfId="1" applyBorder="1" applyAlignment="1" applyProtection="1">
      <alignment horizontal="center" vertical="top"/>
    </xf>
    <xf numFmtId="0" fontId="4" fillId="0" borderId="3" xfId="0" applyFont="1" applyBorder="1" applyAlignment="1">
      <alignment horizontal="center" vertical="top"/>
    </xf>
    <xf numFmtId="0" fontId="1" fillId="0" borderId="3" xfId="1" applyBorder="1" applyAlignment="1" applyProtection="1">
      <alignment vertical="top" wrapText="1"/>
    </xf>
    <xf numFmtId="0" fontId="1" fillId="0" borderId="3" xfId="1" applyBorder="1" applyAlignment="1" applyProtection="1">
      <alignment horizontal="left" vertical="top" wrapText="1"/>
    </xf>
    <xf numFmtId="0" fontId="5" fillId="0" borderId="0" xfId="0" applyFont="1" applyAlignment="1">
      <alignment horizontal="left" vertical="top"/>
    </xf>
    <xf numFmtId="0" fontId="4" fillId="0" borderId="0" xfId="0" applyFont="1" applyAlignment="1">
      <alignment horizontal="center" vertical="top" wrapText="1"/>
    </xf>
    <xf numFmtId="0" fontId="6" fillId="0" borderId="3" xfId="0" applyFont="1" applyBorder="1" applyAlignment="1">
      <alignment horizontal="center" vertical="top"/>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1" fillId="0" borderId="3" xfId="1" applyNumberFormat="1" applyFill="1" applyBorder="1" applyAlignment="1" applyProtection="1">
      <alignment horizontal="center" vertical="top" wrapText="1"/>
    </xf>
    <xf numFmtId="0" fontId="4" fillId="0" borderId="3" xfId="0" applyFont="1" applyBorder="1" applyAlignment="1">
      <alignment horizontal="center"/>
    </xf>
    <xf numFmtId="0" fontId="6" fillId="0" borderId="3" xfId="0" applyFont="1" applyBorder="1" applyAlignment="1">
      <alignment horizontal="center" vertical="center"/>
    </xf>
    <xf numFmtId="0" fontId="9" fillId="0" borderId="3" xfId="1" applyNumberFormat="1" applyFont="1" applyFill="1" applyBorder="1" applyAlignment="1" applyProtection="1">
      <alignment horizontal="center" vertical="top" wrapText="1"/>
    </xf>
    <xf numFmtId="0" fontId="11" fillId="0" borderId="3" xfId="0" applyFont="1" applyBorder="1" applyAlignment="1">
      <alignment horizontal="center" vertical="top" wrapText="1"/>
    </xf>
    <xf numFmtId="1" fontId="22" fillId="0" borderId="0" xfId="0" applyNumberFormat="1" applyFont="1" applyAlignment="1">
      <alignment vertical="top"/>
    </xf>
    <xf numFmtId="166" fontId="6" fillId="0" borderId="3" xfId="0" applyNumberFormat="1" applyFont="1" applyBorder="1" applyAlignment="1">
      <alignment horizontal="center" vertical="top" wrapText="1"/>
    </xf>
    <xf numFmtId="166" fontId="0" fillId="0" borderId="3" xfId="0" applyNumberFormat="1" applyBorder="1" applyAlignment="1">
      <alignment horizontal="center" vertical="top" wrapText="1"/>
    </xf>
    <xf numFmtId="166" fontId="6" fillId="0" borderId="3" xfId="0" applyNumberFormat="1" applyFont="1" applyBorder="1" applyAlignment="1">
      <alignment horizontal="center" vertical="top"/>
    </xf>
    <xf numFmtId="166" fontId="0" fillId="0" borderId="3" xfId="0" applyNumberFormat="1" applyBorder="1" applyAlignment="1">
      <alignment horizontal="center" vertical="top"/>
    </xf>
    <xf numFmtId="0" fontId="1" fillId="0" borderId="0" xfId="1" applyAlignment="1" applyProtection="1"/>
    <xf numFmtId="0" fontId="26" fillId="0" borderId="0" xfId="0" applyFont="1"/>
    <xf numFmtId="166" fontId="1" fillId="0" borderId="3" xfId="1" applyNumberFormat="1" applyFill="1" applyBorder="1" applyAlignment="1" applyProtection="1">
      <alignment horizontal="center" vertical="top" wrapText="1"/>
    </xf>
    <xf numFmtId="0" fontId="27" fillId="0" borderId="0" xfId="0" applyFont="1"/>
    <xf numFmtId="166" fontId="6" fillId="0" borderId="1" xfId="0" applyNumberFormat="1" applyFont="1" applyBorder="1" applyAlignment="1">
      <alignment horizontal="center" vertical="top" wrapText="1"/>
    </xf>
    <xf numFmtId="0" fontId="23" fillId="0" borderId="1" xfId="0" applyFont="1" applyBorder="1" applyAlignment="1">
      <alignment horizontal="left" vertical="top" wrapText="1"/>
    </xf>
    <xf numFmtId="0" fontId="24" fillId="0" borderId="2" xfId="0" applyFont="1" applyBorder="1" applyAlignment="1">
      <alignment vertical="top" wrapText="1"/>
    </xf>
    <xf numFmtId="166" fontId="30" fillId="0" borderId="3" xfId="0" applyNumberFormat="1" applyFont="1" applyBorder="1" applyAlignment="1">
      <alignment horizontal="center" vertical="top" wrapText="1"/>
    </xf>
    <xf numFmtId="0" fontId="28" fillId="0" borderId="3" xfId="0" applyFont="1" applyBorder="1" applyAlignment="1">
      <alignment horizontal="left" vertical="top" wrapText="1"/>
    </xf>
    <xf numFmtId="0" fontId="0" fillId="0" borderId="5" xfId="0" applyBorder="1" applyAlignment="1">
      <alignment vertical="top" wrapText="1"/>
    </xf>
    <xf numFmtId="0" fontId="0" fillId="0" borderId="2" xfId="0" applyBorder="1" applyAlignment="1">
      <alignment vertical="top" wrapText="1"/>
    </xf>
    <xf numFmtId="14" fontId="6" fillId="0" borderId="0" xfId="0" applyNumberFormat="1" applyFont="1" applyAlignment="1">
      <alignment horizontal="left" vertical="top" wrapText="1"/>
    </xf>
    <xf numFmtId="0" fontId="6" fillId="0" borderId="3" xfId="0" applyFont="1" applyFill="1" applyBorder="1" applyAlignment="1">
      <alignment vertical="top" wrapText="1"/>
    </xf>
    <xf numFmtId="0" fontId="6" fillId="0" borderId="3" xfId="0" applyFont="1" applyFill="1" applyBorder="1" applyAlignment="1">
      <alignment horizontal="left" vertical="top" wrapText="1"/>
    </xf>
    <xf numFmtId="0" fontId="24" fillId="0" borderId="3" xfId="0" applyFont="1" applyFill="1" applyBorder="1" applyAlignment="1">
      <alignment vertical="top" wrapText="1"/>
    </xf>
    <xf numFmtId="0" fontId="0" fillId="0" borderId="3" xfId="0" applyFill="1" applyBorder="1" applyAlignment="1">
      <alignment horizontal="left" vertical="top" wrapText="1"/>
    </xf>
    <xf numFmtId="0" fontId="0" fillId="0" borderId="3" xfId="0" applyFill="1" applyBorder="1" applyAlignment="1">
      <alignment vertical="top" wrapText="1"/>
    </xf>
    <xf numFmtId="0" fontId="4" fillId="0" borderId="3" xfId="0" applyFont="1" applyFill="1" applyBorder="1" applyAlignment="1">
      <alignmen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1" fillId="0" borderId="2" xfId="1" applyFill="1" applyBorder="1" applyAlignment="1" applyProtection="1"/>
    <xf numFmtId="166" fontId="6" fillId="0" borderId="2" xfId="0" applyNumberFormat="1" applyFont="1" applyBorder="1" applyAlignment="1">
      <alignment horizontal="center" vertical="top" wrapText="1"/>
    </xf>
    <xf numFmtId="0" fontId="34" fillId="0" borderId="3" xfId="1" applyFont="1" applyFill="1" applyBorder="1" applyAlignment="1" applyProtection="1">
      <alignment horizontal="center" vertical="top" wrapText="1"/>
    </xf>
    <xf numFmtId="166" fontId="34" fillId="0" borderId="3" xfId="1" applyNumberFormat="1" applyFont="1" applyFill="1" applyBorder="1" applyAlignment="1" applyProtection="1">
      <alignment horizontal="center" vertical="top" wrapText="1"/>
    </xf>
    <xf numFmtId="0" fontId="0" fillId="0" borderId="3" xfId="0" applyFill="1" applyBorder="1" applyAlignment="1">
      <alignment wrapText="1"/>
    </xf>
    <xf numFmtId="0" fontId="0" fillId="0" borderId="0" xfId="0" applyBorder="1" applyAlignment="1">
      <alignment horizontal="left" vertical="top" wrapText="1"/>
    </xf>
    <xf numFmtId="0" fontId="6" fillId="0" borderId="5" xfId="0" applyFont="1" applyFill="1" applyBorder="1" applyAlignment="1">
      <alignment horizontal="left" vertical="top" wrapText="1"/>
    </xf>
    <xf numFmtId="166" fontId="6" fillId="0" borderId="3" xfId="0" applyNumberFormat="1" applyFont="1" applyBorder="1" applyAlignment="1">
      <alignment horizontal="left" vertical="top" wrapText="1"/>
    </xf>
    <xf numFmtId="166" fontId="0" fillId="0" borderId="2" xfId="0" applyNumberFormat="1" applyBorder="1" applyAlignment="1">
      <alignment horizontal="center" vertical="top" wrapText="1"/>
    </xf>
    <xf numFmtId="0" fontId="24" fillId="0" borderId="2" xfId="0" applyFont="1" applyFill="1" applyBorder="1" applyAlignment="1">
      <alignment vertical="top" wrapText="1"/>
    </xf>
    <xf numFmtId="165" fontId="0" fillId="0" borderId="3" xfId="0" applyNumberFormat="1" applyBorder="1" applyAlignment="1">
      <alignment horizontal="right" vertical="top" wrapText="1"/>
    </xf>
    <xf numFmtId="0" fontId="6" fillId="0" borderId="3" xfId="0" applyFont="1" applyBorder="1" applyAlignment="1">
      <alignment horizontal="left" vertical="top" wrapText="1"/>
    </xf>
    <xf numFmtId="164" fontId="0" fillId="0" borderId="3" xfId="0" applyNumberFormat="1" applyBorder="1" applyAlignment="1">
      <alignment horizontal="center" vertical="top" wrapText="1"/>
    </xf>
    <xf numFmtId="0" fontId="0" fillId="0" borderId="0" xfId="0" applyAlignment="1">
      <alignment vertical="top" wrapText="1"/>
    </xf>
    <xf numFmtId="0" fontId="0" fillId="0" borderId="3" xfId="0" applyBorder="1" applyAlignment="1">
      <alignment horizontal="center" vertical="top" wrapText="1"/>
    </xf>
    <xf numFmtId="0" fontId="0" fillId="0" borderId="3" xfId="0" applyBorder="1" applyAlignment="1">
      <alignment vertical="top" wrapText="1"/>
    </xf>
    <xf numFmtId="0" fontId="24" fillId="0" borderId="3" xfId="0" applyFont="1" applyBorder="1" applyAlignment="1">
      <alignment vertical="top" wrapText="1"/>
    </xf>
    <xf numFmtId="0" fontId="6" fillId="0" borderId="3" xfId="0" quotePrefix="1" applyFont="1" applyBorder="1" applyAlignment="1">
      <alignment horizontal="left" vertical="top" wrapText="1"/>
    </xf>
    <xf numFmtId="0" fontId="0" fillId="0" borderId="3" xfId="0" applyBorder="1" applyAlignment="1">
      <alignment horizontal="left" vertical="top" wrapText="1"/>
    </xf>
    <xf numFmtId="0" fontId="6" fillId="0" borderId="3" xfId="0" applyFont="1" applyBorder="1" applyAlignment="1">
      <alignment vertical="top" wrapText="1"/>
    </xf>
    <xf numFmtId="0" fontId="1" fillId="0" borderId="3" xfId="1" applyFill="1" applyBorder="1" applyAlignment="1" applyProtection="1">
      <alignment horizontal="left" vertical="top" wrapText="1"/>
    </xf>
    <xf numFmtId="0" fontId="1" fillId="0" borderId="3" xfId="1" applyFill="1" applyBorder="1" applyAlignment="1" applyProtection="1">
      <alignment vertical="top"/>
    </xf>
    <xf numFmtId="166" fontId="6" fillId="0" borderId="3" xfId="0" applyNumberFormat="1" applyFont="1" applyBorder="1" applyAlignment="1">
      <alignment horizontal="center" vertical="top" wrapText="1"/>
    </xf>
    <xf numFmtId="166" fontId="0" fillId="0" borderId="3" xfId="0" applyNumberFormat="1" applyBorder="1" applyAlignment="1">
      <alignment horizontal="center" vertical="top" wrapText="1"/>
    </xf>
    <xf numFmtId="0" fontId="12" fillId="0" borderId="3" xfId="0" applyFont="1" applyBorder="1" applyAlignment="1">
      <alignment vertical="top" wrapText="1"/>
    </xf>
    <xf numFmtId="166" fontId="6" fillId="0" borderId="3" xfId="0" applyNumberFormat="1" applyFont="1" applyBorder="1" applyAlignment="1">
      <alignment horizontal="center" vertical="top"/>
    </xf>
    <xf numFmtId="0" fontId="1" fillId="0" borderId="3" xfId="1" applyFill="1" applyBorder="1" applyAlignment="1" applyProtection="1"/>
    <xf numFmtId="0" fontId="1" fillId="0" borderId="0" xfId="1" applyFill="1" applyBorder="1" applyAlignment="1" applyProtection="1">
      <alignment horizontal="left" vertical="top" wrapText="1"/>
    </xf>
    <xf numFmtId="0" fontId="28" fillId="0" borderId="3" xfId="0" applyFont="1" applyBorder="1" applyAlignment="1">
      <alignment horizontal="center" vertical="top" wrapText="1"/>
    </xf>
    <xf numFmtId="165" fontId="0" fillId="0" borderId="3" xfId="0" applyNumberFormat="1" applyBorder="1" applyAlignment="1">
      <alignment horizontal="left" vertical="top" wrapText="1"/>
    </xf>
    <xf numFmtId="166" fontId="4" fillId="0" borderId="3" xfId="0" applyNumberFormat="1" applyFont="1" applyBorder="1" applyAlignment="1">
      <alignment horizontal="center" vertical="top" wrapText="1"/>
    </xf>
    <xf numFmtId="0" fontId="1" fillId="0" borderId="3" xfId="1" applyFill="1" applyBorder="1" applyAlignment="1" applyProtection="1">
      <alignment vertical="top" wrapText="1"/>
    </xf>
    <xf numFmtId="166" fontId="6" fillId="0" borderId="3" xfId="0" applyNumberFormat="1" applyFont="1" applyBorder="1" applyAlignment="1">
      <alignment horizontal="left" vertical="top"/>
    </xf>
    <xf numFmtId="165" fontId="0" fillId="0" borderId="2" xfId="0" applyNumberFormat="1" applyBorder="1" applyAlignment="1">
      <alignment horizontal="right" vertical="top" wrapText="1"/>
    </xf>
    <xf numFmtId="165" fontId="0" fillId="0" borderId="3" xfId="0" applyNumberFormat="1" applyBorder="1"/>
    <xf numFmtId="0" fontId="1" fillId="0" borderId="2" xfId="1" applyFill="1" applyBorder="1" applyAlignment="1" applyProtection="1">
      <alignment horizontal="left" vertical="top" wrapText="1"/>
    </xf>
    <xf numFmtId="165" fontId="0" fillId="0" borderId="3" xfId="0" applyNumberFormat="1" applyBorder="1" applyAlignment="1">
      <alignment vertical="top"/>
    </xf>
    <xf numFmtId="0" fontId="0" fillId="0" borderId="3" xfId="0" applyFont="1" applyBorder="1" applyAlignment="1">
      <alignment vertical="top" wrapText="1"/>
    </xf>
    <xf numFmtId="166" fontId="6" fillId="0" borderId="3" xfId="0" applyNumberFormat="1" applyFont="1" applyFill="1" applyBorder="1" applyAlignment="1">
      <alignment horizontal="center" vertical="top"/>
    </xf>
    <xf numFmtId="0" fontId="6" fillId="0" borderId="3" xfId="0" applyFont="1" applyFill="1" applyBorder="1" applyAlignment="1">
      <alignment vertical="top" wrapText="1"/>
    </xf>
    <xf numFmtId="0" fontId="0" fillId="0" borderId="3" xfId="0" applyFont="1" applyBorder="1" applyAlignment="1">
      <alignment horizontal="left" vertical="top" wrapText="1"/>
    </xf>
    <xf numFmtId="0" fontId="0" fillId="0" borderId="3" xfId="0" applyFont="1" applyBorder="1" applyAlignment="1">
      <alignment horizontal="center" vertical="top" wrapText="1"/>
    </xf>
    <xf numFmtId="0" fontId="0" fillId="0" borderId="3" xfId="0" applyFont="1" applyBorder="1" applyAlignment="1">
      <alignment horizontal="center" vertical="top"/>
    </xf>
    <xf numFmtId="0" fontId="6" fillId="0" borderId="2" xfId="0" quotePrefix="1" applyFont="1" applyBorder="1" applyAlignment="1">
      <alignment horizontal="left" vertical="top" wrapText="1"/>
    </xf>
    <xf numFmtId="0" fontId="1" fillId="0" borderId="2" xfId="1" applyFill="1" applyBorder="1" applyAlignment="1" applyProtection="1"/>
    <xf numFmtId="0" fontId="1" fillId="0" borderId="3" xfId="1" applyBorder="1" applyAlignment="1" applyProtection="1"/>
    <xf numFmtId="164" fontId="0" fillId="0" borderId="5" xfId="0" applyNumberFormat="1" applyBorder="1" applyAlignment="1">
      <alignment horizontal="center" vertical="top" wrapText="1"/>
    </xf>
    <xf numFmtId="0" fontId="0" fillId="0" borderId="6" xfId="0" applyBorder="1" applyAlignment="1">
      <alignment vertical="top" wrapText="1"/>
    </xf>
  </cellXfs>
  <cellStyles count="2">
    <cellStyle name="Hyperlink" xfId="1" builtinId="8"/>
    <cellStyle name="Normal" xfId="0" builtinId="0"/>
  </cellStyles>
  <dxfs count="168">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auto="1"/>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
      <font>
        <b/>
        <i val="0"/>
        <color rgb="FFFF0000"/>
      </font>
    </dxf>
    <dxf>
      <fill>
        <patternFill>
          <bgColor theme="8" tint="0.59996337778862885"/>
        </patternFill>
      </fill>
    </dxf>
    <dxf>
      <font>
        <b/>
        <i val="0"/>
        <color rgb="FFFF0000"/>
      </font>
      <fill>
        <patternFill>
          <bgColor theme="8" tint="0.59996337778862885"/>
        </patternFill>
      </fill>
    </dxf>
    <dxf>
      <fill>
        <patternFill>
          <bgColor theme="0" tint="-0.14996795556505021"/>
        </patternFill>
      </fill>
    </dxf>
    <dxf>
      <font>
        <b val="0"/>
        <i/>
      </font>
    </dxf>
    <dxf>
      <font>
        <b val="0"/>
        <i/>
        <color auto="1"/>
      </font>
      <fill>
        <patternFill patternType="solid">
          <fgColor indexed="64"/>
          <bgColor rgb="FFFFFF00"/>
        </patternFill>
      </fill>
    </dxf>
  </dxfs>
  <tableStyles count="0" defaultTableStyle="TableStyleMedium9" defaultPivotStyle="PivotStyleLight16"/>
  <colors>
    <mruColors>
      <color rgb="FFFFFF66"/>
      <color rgb="FFFCF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0</xdr:rowOff>
    </xdr:from>
    <xdr:to>
      <xdr:col>7</xdr:col>
      <xdr:colOff>542925</xdr:colOff>
      <xdr:row>2</xdr:row>
      <xdr:rowOff>158641</xdr:rowOff>
    </xdr:to>
    <xdr:pic>
      <xdr:nvPicPr>
        <xdr:cNvPr id="1084" name="Picture 1" descr="Windmill walkers black &amp; white.JPG">
          <a:extLst>
            <a:ext uri="{FF2B5EF4-FFF2-40B4-BE49-F238E27FC236}">
              <a16:creationId xmlns:a16="http://schemas.microsoft.com/office/drawing/2014/main" xmlns="" id="{E5E517C8-1800-4A88-AD0A-6E0EC3BC7F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1975" y="0"/>
          <a:ext cx="485775" cy="539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streetmap.co.uk/grid/518800_428700_120" TargetMode="External"/><Relationship Id="rId299" Type="http://schemas.openxmlformats.org/officeDocument/2006/relationships/hyperlink" Target="https://streetmap.co.uk/grid/493600_426800_120" TargetMode="External"/><Relationship Id="rId21" Type="http://schemas.openxmlformats.org/officeDocument/2006/relationships/hyperlink" Target="https://streetmap.co.uk/grid/497500_421000_120" TargetMode="External"/><Relationship Id="rId63" Type="http://schemas.openxmlformats.org/officeDocument/2006/relationships/hyperlink" Target="https://streetmap.co.uk/grid/504600_432800_120" TargetMode="External"/><Relationship Id="rId159" Type="http://schemas.openxmlformats.org/officeDocument/2006/relationships/hyperlink" Target="https://streetmap.co.uk/grid/461400_432500_120" TargetMode="External"/><Relationship Id="rId324" Type="http://schemas.openxmlformats.org/officeDocument/2006/relationships/hyperlink" Target="https://streetmap.co.uk/grid/502700_423400_120" TargetMode="External"/><Relationship Id="rId366" Type="http://schemas.openxmlformats.org/officeDocument/2006/relationships/hyperlink" Target="https://streetmap.co.uk/grid/479700_455000_120" TargetMode="External"/><Relationship Id="rId531" Type="http://schemas.openxmlformats.org/officeDocument/2006/relationships/hyperlink" Target="https://streetmap.co.uk/grid/501200_445500_120" TargetMode="External"/><Relationship Id="rId573" Type="http://schemas.openxmlformats.org/officeDocument/2006/relationships/hyperlink" Target="https://streetmap.co.uk/grid/497500_421100_120" TargetMode="External"/><Relationship Id="rId629" Type="http://schemas.openxmlformats.org/officeDocument/2006/relationships/hyperlink" Target="https://streetmap.co.uk/grid/502900_441500_120" TargetMode="External"/><Relationship Id="rId170" Type="http://schemas.openxmlformats.org/officeDocument/2006/relationships/hyperlink" Target="https://streetmap.co.uk/grid/519400_467800_120" TargetMode="External"/><Relationship Id="rId226" Type="http://schemas.openxmlformats.org/officeDocument/2006/relationships/hyperlink" Target="https://streetmap.co.uk/grid/403500_425500_120" TargetMode="External"/><Relationship Id="rId433" Type="http://schemas.openxmlformats.org/officeDocument/2006/relationships/hyperlink" Target="https://streetmap.co.uk/grid/482900_451800_120" TargetMode="External"/><Relationship Id="rId268" Type="http://schemas.openxmlformats.org/officeDocument/2006/relationships/hyperlink" Target="https://streetmap.co.uk/grid/471200_471300_120" TargetMode="External"/><Relationship Id="rId475" Type="http://schemas.openxmlformats.org/officeDocument/2006/relationships/hyperlink" Target="https://streetmap.co.uk/grid/483500_482800_120" TargetMode="External"/><Relationship Id="rId32" Type="http://schemas.openxmlformats.org/officeDocument/2006/relationships/hyperlink" Target="https://streetmap.co.uk/grid/502900_441400_120" TargetMode="External"/><Relationship Id="rId74" Type="http://schemas.openxmlformats.org/officeDocument/2006/relationships/hyperlink" Target="https://streetmap.co.uk/grid/488300_455000_120" TargetMode="External"/><Relationship Id="rId128" Type="http://schemas.openxmlformats.org/officeDocument/2006/relationships/hyperlink" Target="https://streetmap.co.uk/grid/472000_468000_120" TargetMode="External"/><Relationship Id="rId335" Type="http://schemas.openxmlformats.org/officeDocument/2006/relationships/hyperlink" Target="https://streetmap.co.uk/grid/461700_419600_120" TargetMode="External"/><Relationship Id="rId377" Type="http://schemas.openxmlformats.org/officeDocument/2006/relationships/hyperlink" Target="https://streetmap.co.uk/grid/492800_443900_120" TargetMode="External"/><Relationship Id="rId500" Type="http://schemas.openxmlformats.org/officeDocument/2006/relationships/hyperlink" Target="https://streetmap.co.uk/grid/501800_433700_120" TargetMode="External"/><Relationship Id="rId542" Type="http://schemas.openxmlformats.org/officeDocument/2006/relationships/hyperlink" Target="https://streetmap.co.uk/grid/504400_433300_120" TargetMode="External"/><Relationship Id="rId584" Type="http://schemas.openxmlformats.org/officeDocument/2006/relationships/hyperlink" Target="https://streetmap.co.uk/grid/490000_439400_120" TargetMode="External"/><Relationship Id="rId5" Type="http://schemas.openxmlformats.org/officeDocument/2006/relationships/hyperlink" Target="https://streetmap.co.uk/grid/509100_461700_120" TargetMode="External"/><Relationship Id="rId181" Type="http://schemas.openxmlformats.org/officeDocument/2006/relationships/hyperlink" Target="https://streetmap.co.uk/grid/492300_431300_120" TargetMode="External"/><Relationship Id="rId237" Type="http://schemas.openxmlformats.org/officeDocument/2006/relationships/hyperlink" Target="https://streetmap.co.uk/grid/504400_433300_120" TargetMode="External"/><Relationship Id="rId402" Type="http://schemas.openxmlformats.org/officeDocument/2006/relationships/hyperlink" Target="https://streetmap.co.uk/grid/502500_452400_120" TargetMode="External"/><Relationship Id="rId279" Type="http://schemas.openxmlformats.org/officeDocument/2006/relationships/hyperlink" Target="https://streetmap.co.uk/grid/505600_441800_120" TargetMode="External"/><Relationship Id="rId444" Type="http://schemas.openxmlformats.org/officeDocument/2006/relationships/hyperlink" Target="https://streetmap.co.uk/grid/490900_436800_120" TargetMode="External"/><Relationship Id="rId486" Type="http://schemas.openxmlformats.org/officeDocument/2006/relationships/hyperlink" Target="https://streetmap.co.uk/grid/534200_427900_120" TargetMode="External"/><Relationship Id="rId43" Type="http://schemas.openxmlformats.org/officeDocument/2006/relationships/hyperlink" Target="https://streetmap.co.uk/grid/502600_425300_120" TargetMode="External"/><Relationship Id="rId139" Type="http://schemas.openxmlformats.org/officeDocument/2006/relationships/hyperlink" Target="https://streetmap.co.uk/grid/509500_477500_120" TargetMode="External"/><Relationship Id="rId290" Type="http://schemas.openxmlformats.org/officeDocument/2006/relationships/hyperlink" Target="https://streetmap.co.uk/grid/495700_427300_120" TargetMode="External"/><Relationship Id="rId304" Type="http://schemas.openxmlformats.org/officeDocument/2006/relationships/hyperlink" Target="https://streetmap.co.uk/grid/504400_433300_120" TargetMode="External"/><Relationship Id="rId346" Type="http://schemas.openxmlformats.org/officeDocument/2006/relationships/hyperlink" Target="https://streetmap.co.uk/grid/501800_449800_120" TargetMode="External"/><Relationship Id="rId388" Type="http://schemas.openxmlformats.org/officeDocument/2006/relationships/hyperlink" Target="https://streetmap.co.uk/grid/502800_457200_120" TargetMode="External"/><Relationship Id="rId511" Type="http://schemas.openxmlformats.org/officeDocument/2006/relationships/hyperlink" Target="https://streetmap.co.uk/grid/a00_n/a00_120" TargetMode="External"/><Relationship Id="rId553" Type="http://schemas.openxmlformats.org/officeDocument/2006/relationships/hyperlink" Target="https://streetmap.co.uk/grid/523100_472200_120" TargetMode="External"/><Relationship Id="rId609" Type="http://schemas.openxmlformats.org/officeDocument/2006/relationships/hyperlink" Target="https://streetmap.co.uk/grid/503400_425600_120" TargetMode="External"/><Relationship Id="rId85" Type="http://schemas.openxmlformats.org/officeDocument/2006/relationships/hyperlink" Target="https://streetmap.co.uk/grid/466900_437700_120" TargetMode="External"/><Relationship Id="rId150" Type="http://schemas.openxmlformats.org/officeDocument/2006/relationships/hyperlink" Target="https://streetmap.co.uk/grid/495900_427400_120" TargetMode="External"/><Relationship Id="rId192" Type="http://schemas.openxmlformats.org/officeDocument/2006/relationships/hyperlink" Target="https://streetmap.co.uk/grid/501800_433700_120" TargetMode="External"/><Relationship Id="rId206" Type="http://schemas.openxmlformats.org/officeDocument/2006/relationships/hyperlink" Target="https://streetmap.co.uk/grid/501200_445500_120" TargetMode="External"/><Relationship Id="rId413" Type="http://schemas.openxmlformats.org/officeDocument/2006/relationships/hyperlink" Target="https:/streetmap.co.uk/grid/497900_501400_120" TargetMode="External"/><Relationship Id="rId595" Type="http://schemas.openxmlformats.org/officeDocument/2006/relationships/hyperlink" Target="https://streetmap.co.uk/grid/524900_431000_120" TargetMode="External"/><Relationship Id="rId248" Type="http://schemas.openxmlformats.org/officeDocument/2006/relationships/hyperlink" Target="https://streetmap.co.uk/grid/497400_426300_120" TargetMode="External"/><Relationship Id="rId455" Type="http://schemas.openxmlformats.org/officeDocument/2006/relationships/hyperlink" Target="https://streetmap.co.uk/grid/495800_427300_120" TargetMode="External"/><Relationship Id="rId497" Type="http://schemas.openxmlformats.org/officeDocument/2006/relationships/hyperlink" Target="https://streetmap.co.uk/grid/491300_4&#160;&#160;&#160;00_120" TargetMode="External"/><Relationship Id="rId620" Type="http://schemas.openxmlformats.org/officeDocument/2006/relationships/hyperlink" Target="https://streetmap.co.uk/grid/496400_452600_120" TargetMode="External"/><Relationship Id="rId12" Type="http://schemas.openxmlformats.org/officeDocument/2006/relationships/hyperlink" Target="https://streetmap.co.uk/grid/502200_433400_120" TargetMode="External"/><Relationship Id="rId108" Type="http://schemas.openxmlformats.org/officeDocument/2006/relationships/hyperlink" Target="https://streetmap.co.uk/grid/483000_451900_120" TargetMode="External"/><Relationship Id="rId315" Type="http://schemas.openxmlformats.org/officeDocument/2006/relationships/hyperlink" Target="https://streetmap.co.uk/grid/486800_450200_120" TargetMode="External"/><Relationship Id="rId357" Type="http://schemas.openxmlformats.org/officeDocument/2006/relationships/hyperlink" Target="https://streetmap.co.uk/grid/475300_444000_120" TargetMode="External"/><Relationship Id="rId522" Type="http://schemas.openxmlformats.org/officeDocument/2006/relationships/hyperlink" Target="https://streetmap.co.uk/grid/497500_462800_120" TargetMode="External"/><Relationship Id="rId54" Type="http://schemas.openxmlformats.org/officeDocument/2006/relationships/hyperlink" Target="https://streetmap.co.uk/grid/493400_459000_120" TargetMode="External"/><Relationship Id="rId96" Type="http://schemas.openxmlformats.org/officeDocument/2006/relationships/hyperlink" Target="https://streetmap.co.uk/grid/487500_459100_120" TargetMode="External"/><Relationship Id="rId161" Type="http://schemas.openxmlformats.org/officeDocument/2006/relationships/hyperlink" Target="https://streetmap.co.uk/grid/482900_451900_120" TargetMode="External"/><Relationship Id="rId217" Type="http://schemas.openxmlformats.org/officeDocument/2006/relationships/hyperlink" Target="https://streetmap.co.uk/grid/479700_455000_120" TargetMode="External"/><Relationship Id="rId399" Type="http://schemas.openxmlformats.org/officeDocument/2006/relationships/hyperlink" Target="https://streetmap.co.uk/grid/489700_432700_120" TargetMode="External"/><Relationship Id="rId564" Type="http://schemas.openxmlformats.org/officeDocument/2006/relationships/hyperlink" Target="https://streetmap.co.uk/grid/487800_444000_120" TargetMode="External"/><Relationship Id="rId259" Type="http://schemas.openxmlformats.org/officeDocument/2006/relationships/hyperlink" Target="https://streetmap.co.uk/grid/519400_467800_120" TargetMode="External"/><Relationship Id="rId424" Type="http://schemas.openxmlformats.org/officeDocument/2006/relationships/hyperlink" Target="https://streetmap.co.uk/grid/487500_459200_120" TargetMode="External"/><Relationship Id="rId466" Type="http://schemas.openxmlformats.org/officeDocument/2006/relationships/hyperlink" Target="https://streetmap.co.uk/grid/492300_431300_120" TargetMode="External"/><Relationship Id="rId631" Type="http://schemas.openxmlformats.org/officeDocument/2006/relationships/hyperlink" Target="https://streetmap.co.uk/grid/492800_443900_120" TargetMode="External"/><Relationship Id="rId23" Type="http://schemas.openxmlformats.org/officeDocument/2006/relationships/hyperlink" Target="https://streetmap.co.uk/grid/523800_471900_120" TargetMode="External"/><Relationship Id="rId119" Type="http://schemas.openxmlformats.org/officeDocument/2006/relationships/hyperlink" Target="https://streetmap.co.uk/grid/470800_471000_120" TargetMode="External"/><Relationship Id="rId270" Type="http://schemas.openxmlformats.org/officeDocument/2006/relationships/hyperlink" Target="https://streetmap.co.uk/grid/502100_425800_120" TargetMode="External"/><Relationship Id="rId326" Type="http://schemas.openxmlformats.org/officeDocument/2006/relationships/hyperlink" Target="https://streetmap.co.uk/grid/523100_472200_120" TargetMode="External"/><Relationship Id="rId533" Type="http://schemas.openxmlformats.org/officeDocument/2006/relationships/hyperlink" Target="https://streetmap.co.uk/grid/499400_430700_120" TargetMode="External"/><Relationship Id="rId65" Type="http://schemas.openxmlformats.org/officeDocument/2006/relationships/hyperlink" Target="https://streetmap.co.uk/grid/504500_432800_120" TargetMode="External"/><Relationship Id="rId130" Type="http://schemas.openxmlformats.org/officeDocument/2006/relationships/hyperlink" Target="https://streetmap.co.uk/grid/486800_450300_120" TargetMode="External"/><Relationship Id="rId368" Type="http://schemas.openxmlformats.org/officeDocument/2006/relationships/hyperlink" Target="https://streetmap.co.uk/grid/504600_432800_120" TargetMode="External"/><Relationship Id="rId575" Type="http://schemas.openxmlformats.org/officeDocument/2006/relationships/hyperlink" Target="https://streetmap.co.uk/grid/502100_433200_120" TargetMode="External"/><Relationship Id="rId172" Type="http://schemas.openxmlformats.org/officeDocument/2006/relationships/hyperlink" Target="https://streetmap.co.uk/grid/501800_433700_120" TargetMode="External"/><Relationship Id="rId228" Type="http://schemas.openxmlformats.org/officeDocument/2006/relationships/hyperlink" Target="https://streetmap.co.uk/grid/495700_427100_120" TargetMode="External"/><Relationship Id="rId435" Type="http://schemas.openxmlformats.org/officeDocument/2006/relationships/hyperlink" Target="https://streetmap.co.uk/grid/471200_471300_120" TargetMode="External"/><Relationship Id="rId477" Type="http://schemas.openxmlformats.org/officeDocument/2006/relationships/hyperlink" Target="https://streetmap.co.uk/grid/502600_437500_120" TargetMode="External"/><Relationship Id="rId600" Type="http://schemas.openxmlformats.org/officeDocument/2006/relationships/hyperlink" Target="https://streetmap.co.uk/grid/487500_441900_120" TargetMode="External"/><Relationship Id="rId281" Type="http://schemas.openxmlformats.org/officeDocument/2006/relationships/hyperlink" Target="https://streetmap.co.uk/grid/502100_433300_120" TargetMode="External"/><Relationship Id="rId337" Type="http://schemas.openxmlformats.org/officeDocument/2006/relationships/hyperlink" Target="https://streetmap.co.uk/grid/467100_470600_120" TargetMode="External"/><Relationship Id="rId502" Type="http://schemas.openxmlformats.org/officeDocument/2006/relationships/hyperlink" Target="https://streetmap.co.uk/grid/501800_449700_120" TargetMode="External"/><Relationship Id="rId34" Type="http://schemas.openxmlformats.org/officeDocument/2006/relationships/hyperlink" Target="https://streetmap.co.uk/grid/493400_459200_120" TargetMode="External"/><Relationship Id="rId76" Type="http://schemas.openxmlformats.org/officeDocument/2006/relationships/hyperlink" Target="https://streetmap.co.uk/grid/491200_436800_120" TargetMode="External"/><Relationship Id="rId141" Type="http://schemas.openxmlformats.org/officeDocument/2006/relationships/hyperlink" Target="https://streetmap.co.uk/grid/466900_437700_120" TargetMode="External"/><Relationship Id="rId379" Type="http://schemas.openxmlformats.org/officeDocument/2006/relationships/hyperlink" Target="https://streetmap.co.uk/grid/487400_433800_120" TargetMode="External"/><Relationship Id="rId544" Type="http://schemas.openxmlformats.org/officeDocument/2006/relationships/hyperlink" Target="https://streetmap.co.uk/grid/486700_455700_120" TargetMode="External"/><Relationship Id="rId586" Type="http://schemas.openxmlformats.org/officeDocument/2006/relationships/hyperlink" Target="https://streetmap.co.uk/grid/475200_447300_120" TargetMode="External"/><Relationship Id="rId7" Type="http://schemas.openxmlformats.org/officeDocument/2006/relationships/hyperlink" Target="https://streetmap.co.uk/grid/493500_452100_120" TargetMode="External"/><Relationship Id="rId183" Type="http://schemas.openxmlformats.org/officeDocument/2006/relationships/hyperlink" Target="https://streetmap.co.uk/grid/502000_426000_120" TargetMode="External"/><Relationship Id="rId239" Type="http://schemas.openxmlformats.org/officeDocument/2006/relationships/hyperlink" Target="https://streetmap.co.uk/grid/503400_439200_120" TargetMode="External"/><Relationship Id="rId390" Type="http://schemas.openxmlformats.org/officeDocument/2006/relationships/hyperlink" Target="https://streetmap.co.uk/grid/475200_447300_120" TargetMode="External"/><Relationship Id="rId404" Type="http://schemas.openxmlformats.org/officeDocument/2006/relationships/hyperlink" Target="https://streetmap.co.uk/grid/485300_493700_120" TargetMode="External"/><Relationship Id="rId446" Type="http://schemas.openxmlformats.org/officeDocument/2006/relationships/hyperlink" Target="https://streetmap.co.uk/grid/486800_450200_120" TargetMode="External"/><Relationship Id="rId611" Type="http://schemas.openxmlformats.org/officeDocument/2006/relationships/hyperlink" Target="https://streetmap.co.uk/grid/486800_450200_120" TargetMode="External"/><Relationship Id="rId250" Type="http://schemas.openxmlformats.org/officeDocument/2006/relationships/hyperlink" Target="https://streetmap.co.uk/grid/487200_417800_120" TargetMode="External"/><Relationship Id="rId292" Type="http://schemas.openxmlformats.org/officeDocument/2006/relationships/hyperlink" Target="https://streetmap.co.uk/grid/491200_436700_120" TargetMode="External"/><Relationship Id="rId306" Type="http://schemas.openxmlformats.org/officeDocument/2006/relationships/hyperlink" Target="https://streetmap.co.uk/grid/512600_441400_120" TargetMode="External"/><Relationship Id="rId488" Type="http://schemas.openxmlformats.org/officeDocument/2006/relationships/hyperlink" Target="https://streetmap.co.uk/grid/509500_477500_120" TargetMode="External"/><Relationship Id="rId45" Type="http://schemas.openxmlformats.org/officeDocument/2006/relationships/hyperlink" Target="https://streetmap.co.uk/grid/497400_426300_120" TargetMode="External"/><Relationship Id="rId87" Type="http://schemas.openxmlformats.org/officeDocument/2006/relationships/hyperlink" Target="https://streetmap.co.uk/grid/497900_501400_120" TargetMode="External"/><Relationship Id="rId110" Type="http://schemas.openxmlformats.org/officeDocument/2006/relationships/hyperlink" Target="https://streetmap.co.uk/grid/502700_437600_120" TargetMode="External"/><Relationship Id="rId348" Type="http://schemas.openxmlformats.org/officeDocument/2006/relationships/hyperlink" Target="https://streetmap.co.uk/grid/464300_422300_120" TargetMode="External"/><Relationship Id="rId513" Type="http://schemas.openxmlformats.org/officeDocument/2006/relationships/hyperlink" Target="https://streetmap.co.uk/grid/a00_n/a00_120" TargetMode="External"/><Relationship Id="rId555" Type="http://schemas.openxmlformats.org/officeDocument/2006/relationships/hyperlink" Target="https://streetmap.co.uk/grid/493500_452300_120" TargetMode="External"/><Relationship Id="rId597" Type="http://schemas.openxmlformats.org/officeDocument/2006/relationships/hyperlink" Target="https://streetmap.co.uk/grid/520100_469000_120" TargetMode="External"/><Relationship Id="rId152" Type="http://schemas.openxmlformats.org/officeDocument/2006/relationships/hyperlink" Target="https://streetmap.co.uk/grid/505600_441700_120" TargetMode="External"/><Relationship Id="rId194" Type="http://schemas.openxmlformats.org/officeDocument/2006/relationships/hyperlink" Target="https://streetmap.co.uk/grid/491300_436700_120" TargetMode="External"/><Relationship Id="rId208" Type="http://schemas.openxmlformats.org/officeDocument/2006/relationships/hyperlink" Target="https://streetmap.co.uk/grid/494200_435400_120" TargetMode="External"/><Relationship Id="rId415" Type="http://schemas.openxmlformats.org/officeDocument/2006/relationships/hyperlink" Target="https://streetmap.co.uk/grid/523100_472200_120" TargetMode="External"/><Relationship Id="rId457" Type="http://schemas.openxmlformats.org/officeDocument/2006/relationships/hyperlink" Target="https://streetmap.co.uk/grid/491200_436700_120" TargetMode="External"/><Relationship Id="rId622" Type="http://schemas.openxmlformats.org/officeDocument/2006/relationships/hyperlink" Target="https://streetmap.co.uk/grid/524300_397200_120" TargetMode="External"/><Relationship Id="rId261" Type="http://schemas.openxmlformats.org/officeDocument/2006/relationships/hyperlink" Target="https://streetmap.co.uk/grid/473400_426300_120" TargetMode="External"/><Relationship Id="rId499" Type="http://schemas.openxmlformats.org/officeDocument/2006/relationships/hyperlink" Target="https://streetmap.co.uk/grid/482900_451800_120" TargetMode="External"/><Relationship Id="rId14" Type="http://schemas.openxmlformats.org/officeDocument/2006/relationships/hyperlink" Target="https://streetmap.co.uk/grid/466900_497400_120" TargetMode="External"/><Relationship Id="rId56" Type="http://schemas.openxmlformats.org/officeDocument/2006/relationships/hyperlink" Target="https://streetmap.co.uk/grid/497600_462700_120" TargetMode="External"/><Relationship Id="rId317" Type="http://schemas.openxmlformats.org/officeDocument/2006/relationships/hyperlink" Target="https://streetmap.co.uk/grid/466900_497400_120" TargetMode="External"/><Relationship Id="rId359" Type="http://schemas.openxmlformats.org/officeDocument/2006/relationships/hyperlink" Target="https://streetmap.co.uk/grid/487500_459200_120" TargetMode="External"/><Relationship Id="rId524" Type="http://schemas.openxmlformats.org/officeDocument/2006/relationships/hyperlink" Target="https://streetmap.co.uk/grid/519500_434400_120" TargetMode="External"/><Relationship Id="rId566" Type="http://schemas.openxmlformats.org/officeDocument/2006/relationships/hyperlink" Target="https://streetmap.co.uk/grid/504500_430500_120" TargetMode="External"/><Relationship Id="rId98" Type="http://schemas.openxmlformats.org/officeDocument/2006/relationships/hyperlink" Target="https://streetmap.co.uk/grid/506800_436300_120" TargetMode="External"/><Relationship Id="rId121" Type="http://schemas.openxmlformats.org/officeDocument/2006/relationships/hyperlink" Target="https://streetmap.co.uk/grid/483500_482800_120" TargetMode="External"/><Relationship Id="rId163" Type="http://schemas.openxmlformats.org/officeDocument/2006/relationships/hyperlink" Target="https://streetmap.co.uk/grid/483400_456700_120" TargetMode="External"/><Relationship Id="rId219" Type="http://schemas.openxmlformats.org/officeDocument/2006/relationships/hyperlink" Target="http://streetmap.co.uk/map.srf?X=418200&amp;Y=443000&amp;A=Y&amp;Z=120" TargetMode="External"/><Relationship Id="rId370" Type="http://schemas.openxmlformats.org/officeDocument/2006/relationships/hyperlink" Target="https://streetmap.co.uk/grid/472800_423400_120" TargetMode="External"/><Relationship Id="rId426" Type="http://schemas.openxmlformats.org/officeDocument/2006/relationships/hyperlink" Target="https://streetmap.co.uk/grid/487800_443900_120" TargetMode="External"/><Relationship Id="rId633" Type="http://schemas.openxmlformats.org/officeDocument/2006/relationships/hyperlink" Target="https://streetmap.co.uk/grid/488100_421600_120" TargetMode="External"/><Relationship Id="rId230" Type="http://schemas.openxmlformats.org/officeDocument/2006/relationships/hyperlink" Target="https://streetmap.co.uk/grid/482700_440100_120" TargetMode="External"/><Relationship Id="rId468" Type="http://schemas.openxmlformats.org/officeDocument/2006/relationships/hyperlink" Target="https://streetmap.co.uk/grid/516600_446700_120" TargetMode="External"/><Relationship Id="rId25" Type="http://schemas.openxmlformats.org/officeDocument/2006/relationships/hyperlink" Target="https://streetmap.co.uk/grid/506200_423000_120" TargetMode="External"/><Relationship Id="rId67" Type="http://schemas.openxmlformats.org/officeDocument/2006/relationships/hyperlink" Target="https://streetmap.co.uk/grid/502700_457300_120" TargetMode="External"/><Relationship Id="rId272" Type="http://schemas.openxmlformats.org/officeDocument/2006/relationships/hyperlink" Target="https://streetmap.co.uk/grid/483500_482900_120" TargetMode="External"/><Relationship Id="rId328" Type="http://schemas.openxmlformats.org/officeDocument/2006/relationships/hyperlink" Target="https://streetmap.co.uk/grid/492800_432700_120" TargetMode="External"/><Relationship Id="rId535" Type="http://schemas.openxmlformats.org/officeDocument/2006/relationships/hyperlink" Target="https://streetmap.co.uk/grid/466800_475600_120" TargetMode="External"/><Relationship Id="rId577" Type="http://schemas.openxmlformats.org/officeDocument/2006/relationships/hyperlink" Target="https://streetmap.co.uk/grid/492300_431100_120" TargetMode="External"/><Relationship Id="rId132" Type="http://schemas.openxmlformats.org/officeDocument/2006/relationships/hyperlink" Target="https://streetmap.co.uk/grid/478200_441300_120" TargetMode="External"/><Relationship Id="rId174" Type="http://schemas.openxmlformats.org/officeDocument/2006/relationships/hyperlink" Target="https://streetmap.co.uk/grid/503400_425500_120" TargetMode="External"/><Relationship Id="rId381" Type="http://schemas.openxmlformats.org/officeDocument/2006/relationships/hyperlink" Target="https://streetmap.co.uk/grid/486800_450200_120" TargetMode="External"/><Relationship Id="rId602" Type="http://schemas.openxmlformats.org/officeDocument/2006/relationships/hyperlink" Target="https://streetmap.co.uk/grid/533900_427900_120" TargetMode="External"/><Relationship Id="rId241" Type="http://schemas.openxmlformats.org/officeDocument/2006/relationships/hyperlink" Target="https://streetmap.co.uk/grid/507700_462000_120" TargetMode="External"/><Relationship Id="rId437" Type="http://schemas.openxmlformats.org/officeDocument/2006/relationships/hyperlink" Target="https://streetmap.co.uk/grid/509500_467800_120" TargetMode="External"/><Relationship Id="rId479" Type="http://schemas.openxmlformats.org/officeDocument/2006/relationships/hyperlink" Target="https://streetmap.co.uk/grid/464300_422300_120" TargetMode="External"/><Relationship Id="rId36" Type="http://schemas.openxmlformats.org/officeDocument/2006/relationships/hyperlink" Target="https://streetmap.co.uk/grid/498500_501300_120" TargetMode="External"/><Relationship Id="rId283" Type="http://schemas.openxmlformats.org/officeDocument/2006/relationships/hyperlink" Target="https://streetmap.co.uk/grid/488200_421700_120" TargetMode="External"/><Relationship Id="rId339" Type="http://schemas.openxmlformats.org/officeDocument/2006/relationships/hyperlink" Target="https://streetmap.co.uk/grid/466700_475600_120" TargetMode="External"/><Relationship Id="rId490" Type="http://schemas.openxmlformats.org/officeDocument/2006/relationships/hyperlink" Target="https://streetmap.co.uk/grid/502200_433400_120" TargetMode="External"/><Relationship Id="rId504" Type="http://schemas.openxmlformats.org/officeDocument/2006/relationships/hyperlink" Target="https://streetmap.co.uk/grid/504400_433300_120" TargetMode="External"/><Relationship Id="rId546" Type="http://schemas.openxmlformats.org/officeDocument/2006/relationships/hyperlink" Target="https://streetmap.co.uk/grid/489600_432700_120" TargetMode="External"/><Relationship Id="rId78" Type="http://schemas.openxmlformats.org/officeDocument/2006/relationships/hyperlink" Target="https://streetmap.co.uk/grid/493900_429400_120" TargetMode="External"/><Relationship Id="rId101" Type="http://schemas.openxmlformats.org/officeDocument/2006/relationships/hyperlink" Target="https://streetmap.co.uk/grid/519400_467800_120" TargetMode="External"/><Relationship Id="rId143" Type="http://schemas.openxmlformats.org/officeDocument/2006/relationships/hyperlink" Target="https://streetmap.co.uk/grid/511500_447600_120" TargetMode="External"/><Relationship Id="rId185" Type="http://schemas.openxmlformats.org/officeDocument/2006/relationships/hyperlink" Target="https://streetmap.co.uk/grid/504600_426300_120" TargetMode="External"/><Relationship Id="rId350" Type="http://schemas.openxmlformats.org/officeDocument/2006/relationships/hyperlink" Target="https://streetmap.co.uk/grid/502100_433200_120" TargetMode="External"/><Relationship Id="rId406" Type="http://schemas.openxmlformats.org/officeDocument/2006/relationships/hyperlink" Target="https://streetmap.co.uk/grid/511600_447400_120" TargetMode="External"/><Relationship Id="rId588" Type="http://schemas.openxmlformats.org/officeDocument/2006/relationships/hyperlink" Target="https://streetmap.co.uk/grid/509100_461700_120" TargetMode="External"/><Relationship Id="rId9" Type="http://schemas.openxmlformats.org/officeDocument/2006/relationships/hyperlink" Target="https://streetmap.co.uk/grid/471200_470000_120" TargetMode="External"/><Relationship Id="rId210" Type="http://schemas.openxmlformats.org/officeDocument/2006/relationships/hyperlink" Target="https://streetmap.co.uk/grid/510000_453000_120" TargetMode="External"/><Relationship Id="rId392" Type="http://schemas.openxmlformats.org/officeDocument/2006/relationships/hyperlink" Target="https://streetmap.co.uk/grid/487500_441900_120" TargetMode="External"/><Relationship Id="rId448" Type="http://schemas.openxmlformats.org/officeDocument/2006/relationships/hyperlink" Target="https://streetmap.co.uk/grid/487600_441900_120" TargetMode="External"/><Relationship Id="rId613" Type="http://schemas.openxmlformats.org/officeDocument/2006/relationships/hyperlink" Target="https://streetmap.co.uk/grid/497900_501400_120" TargetMode="External"/><Relationship Id="rId252" Type="http://schemas.openxmlformats.org/officeDocument/2006/relationships/hyperlink" Target="https://streetmap.co.uk/grid/466900_497400_120" TargetMode="External"/><Relationship Id="rId294" Type="http://schemas.openxmlformats.org/officeDocument/2006/relationships/hyperlink" Target="https://streetmap.co.uk/grid/501100_490500_120" TargetMode="External"/><Relationship Id="rId308" Type="http://schemas.openxmlformats.org/officeDocument/2006/relationships/hyperlink" Target="https://streetmap.co.uk/grid/488600_432800_120" TargetMode="External"/><Relationship Id="rId515" Type="http://schemas.openxmlformats.org/officeDocument/2006/relationships/hyperlink" Target="https://streetmap.co.uk/grid/a00_n/a00_120" TargetMode="External"/><Relationship Id="rId47" Type="http://schemas.openxmlformats.org/officeDocument/2006/relationships/hyperlink" Target="https://streetmap.co.uk/grid/504400_433300_120" TargetMode="External"/><Relationship Id="rId89" Type="http://schemas.openxmlformats.org/officeDocument/2006/relationships/hyperlink" Target="https://streetmap.co.uk/grid/491200_436800_120" TargetMode="External"/><Relationship Id="rId112" Type="http://schemas.openxmlformats.org/officeDocument/2006/relationships/hyperlink" Target="https://streetmap.co.uk/grid/502800_441400_120" TargetMode="External"/><Relationship Id="rId154" Type="http://schemas.openxmlformats.org/officeDocument/2006/relationships/hyperlink" Target="https://streetmap.co.uk/grid/501800_433700_120" TargetMode="External"/><Relationship Id="rId361" Type="http://schemas.openxmlformats.org/officeDocument/2006/relationships/hyperlink" Target="https://streetmap.co.uk/grid/504500_432800_120" TargetMode="External"/><Relationship Id="rId557" Type="http://schemas.openxmlformats.org/officeDocument/2006/relationships/hyperlink" Target="https://streetmap.co.uk/grid/482900_451800_120" TargetMode="External"/><Relationship Id="rId599" Type="http://schemas.openxmlformats.org/officeDocument/2006/relationships/hyperlink" Target="https://streetmap.co.uk/grid/523000_469500_120" TargetMode="External"/><Relationship Id="rId196" Type="http://schemas.openxmlformats.org/officeDocument/2006/relationships/hyperlink" Target="http://streetmap.co.uk/map.srf?X=466900&amp;Y=497400&amp;A=Y&amp;Z=120" TargetMode="External"/><Relationship Id="rId417" Type="http://schemas.openxmlformats.org/officeDocument/2006/relationships/hyperlink" Target="https://streetmap.co.uk/grid/489700_432700_120" TargetMode="External"/><Relationship Id="rId459" Type="http://schemas.openxmlformats.org/officeDocument/2006/relationships/hyperlink" Target="https://streetmap.co.uk/grid/502700_441200_120" TargetMode="External"/><Relationship Id="rId624" Type="http://schemas.openxmlformats.org/officeDocument/2006/relationships/hyperlink" Target="https://streetmap.co.uk/grid/524200_405900_120" TargetMode="External"/><Relationship Id="rId16" Type="http://schemas.openxmlformats.org/officeDocument/2006/relationships/hyperlink" Target="https://streetmap.co.uk/grid/488800_443000_120" TargetMode="External"/><Relationship Id="rId221" Type="http://schemas.openxmlformats.org/officeDocument/2006/relationships/hyperlink" Target="https://streetmap.co.uk/grid/516900_462700_120" TargetMode="External"/><Relationship Id="rId263" Type="http://schemas.openxmlformats.org/officeDocument/2006/relationships/hyperlink" Target="https://streetmap.co.uk/grid/473600_465800_120" TargetMode="External"/><Relationship Id="rId319" Type="http://schemas.openxmlformats.org/officeDocument/2006/relationships/hyperlink" Target="https://streetmap.co.uk/grid/480900_430500_120" TargetMode="External"/><Relationship Id="rId470" Type="http://schemas.openxmlformats.org/officeDocument/2006/relationships/hyperlink" Target="https://streetmap.co.uk/grid/492500_432400_120" TargetMode="External"/><Relationship Id="rId526" Type="http://schemas.openxmlformats.org/officeDocument/2006/relationships/hyperlink" Target="https://streetmap.co.uk/grid/509400_467600_120" TargetMode="External"/><Relationship Id="rId58" Type="http://schemas.openxmlformats.org/officeDocument/2006/relationships/hyperlink" Target="https://streetmap.co.uk/grid/510000_428100_120" TargetMode="External"/><Relationship Id="rId123" Type="http://schemas.openxmlformats.org/officeDocument/2006/relationships/hyperlink" Target="https://streetmap.co.uk/grid/466900_497400_120" TargetMode="External"/><Relationship Id="rId330" Type="http://schemas.openxmlformats.org/officeDocument/2006/relationships/hyperlink" Target="https://streetmap.co.uk/grid/510000_453000_120" TargetMode="External"/><Relationship Id="rId568" Type="http://schemas.openxmlformats.org/officeDocument/2006/relationships/hyperlink" Target="https://streetmap.co.uk/grid/491200_436700_120" TargetMode="External"/><Relationship Id="rId165" Type="http://schemas.openxmlformats.org/officeDocument/2006/relationships/hyperlink" Target="https://streetmap.co.uk/grid/502000_426000_120" TargetMode="External"/><Relationship Id="rId372" Type="http://schemas.openxmlformats.org/officeDocument/2006/relationships/hyperlink" Target="https://streetmap.co.uk/grid/490900_436800_120" TargetMode="External"/><Relationship Id="rId428" Type="http://schemas.openxmlformats.org/officeDocument/2006/relationships/hyperlink" Target="https://streetmap.co.uk/grid/488800_443000_120" TargetMode="External"/><Relationship Id="rId635" Type="http://schemas.openxmlformats.org/officeDocument/2006/relationships/hyperlink" Target="https://streetmap.co.uk/grid/502600_423400_120" TargetMode="External"/><Relationship Id="rId232" Type="http://schemas.openxmlformats.org/officeDocument/2006/relationships/hyperlink" Target="https://streetmap.co.uk/grid/489700_432700_120" TargetMode="External"/><Relationship Id="rId274" Type="http://schemas.openxmlformats.org/officeDocument/2006/relationships/hyperlink" Target="https://streetmap.co.uk/grid/480200_448900_120" TargetMode="External"/><Relationship Id="rId481" Type="http://schemas.openxmlformats.org/officeDocument/2006/relationships/hyperlink" Target="https://streetmap.co.uk/grid/515500_437300_120" TargetMode="External"/><Relationship Id="rId27" Type="http://schemas.openxmlformats.org/officeDocument/2006/relationships/hyperlink" Target="https://streetmap.co.uk/grid/471200_471400_120" TargetMode="External"/><Relationship Id="rId69" Type="http://schemas.openxmlformats.org/officeDocument/2006/relationships/hyperlink" Target="https://streetmap.co.uk/grid/504600_426300_120" TargetMode="External"/><Relationship Id="rId134" Type="http://schemas.openxmlformats.org/officeDocument/2006/relationships/hyperlink" Target="https://streetmap.co.uk/grid/491300_436700_120" TargetMode="External"/><Relationship Id="rId537" Type="http://schemas.openxmlformats.org/officeDocument/2006/relationships/hyperlink" Target="https://streetmap.co.uk/grid/466900_437700_120" TargetMode="External"/><Relationship Id="rId579" Type="http://schemas.openxmlformats.org/officeDocument/2006/relationships/hyperlink" Target="https://streetmap.co.uk/grid/487800_443900_120" TargetMode="External"/><Relationship Id="rId80" Type="http://schemas.openxmlformats.org/officeDocument/2006/relationships/hyperlink" Target="https://streetmap.co.uk/grid/466900_497400_120" TargetMode="External"/><Relationship Id="rId176" Type="http://schemas.openxmlformats.org/officeDocument/2006/relationships/hyperlink" Target="https://streetmap.co.uk/grid/504400_433300_120" TargetMode="External"/><Relationship Id="rId341" Type="http://schemas.openxmlformats.org/officeDocument/2006/relationships/hyperlink" Target="https://streetmap.co.uk/grid/503600_439600_120" TargetMode="External"/><Relationship Id="rId383" Type="http://schemas.openxmlformats.org/officeDocument/2006/relationships/hyperlink" Target="https://streetmap.co.uk/grid/491200_436700_120" TargetMode="External"/><Relationship Id="rId439" Type="http://schemas.openxmlformats.org/officeDocument/2006/relationships/hyperlink" Target="https://streetmap.co.uk/grid/501800_449800_120" TargetMode="External"/><Relationship Id="rId590" Type="http://schemas.openxmlformats.org/officeDocument/2006/relationships/hyperlink" Target="https://streetmap.co.uk/grid/497500_462800_120" TargetMode="External"/><Relationship Id="rId604" Type="http://schemas.openxmlformats.org/officeDocument/2006/relationships/hyperlink" Target="https://streetmap.co.uk/grid/466900_497400_120" TargetMode="External"/><Relationship Id="rId201" Type="http://schemas.openxmlformats.org/officeDocument/2006/relationships/hyperlink" Target="https://streetmap.co.uk/grid/519400_467800_120" TargetMode="External"/><Relationship Id="rId243" Type="http://schemas.openxmlformats.org/officeDocument/2006/relationships/hyperlink" Target="https://streetmap.co.uk/grid/474800_428400_120" TargetMode="External"/><Relationship Id="rId285" Type="http://schemas.openxmlformats.org/officeDocument/2006/relationships/hyperlink" Target="https://streetmap.co.uk/grid/503400_433900_120" TargetMode="External"/><Relationship Id="rId450" Type="http://schemas.openxmlformats.org/officeDocument/2006/relationships/hyperlink" Target="https://streetmap.co.uk/grid/496400_452700_120" TargetMode="External"/><Relationship Id="rId506" Type="http://schemas.openxmlformats.org/officeDocument/2006/relationships/hyperlink" Target="https://streetmap.co.uk/grid/520800_447700_120" TargetMode="External"/><Relationship Id="rId38" Type="http://schemas.openxmlformats.org/officeDocument/2006/relationships/hyperlink" Target="https://streetmap.co.uk/grid/511100_446700_120" TargetMode="External"/><Relationship Id="rId103" Type="http://schemas.openxmlformats.org/officeDocument/2006/relationships/hyperlink" Target="https://streetmap.co.uk/grid/509100_461700_120" TargetMode="External"/><Relationship Id="rId310" Type="http://schemas.openxmlformats.org/officeDocument/2006/relationships/hyperlink" Target="https://streetmap.co.uk/grid/533900_427900_120" TargetMode="External"/><Relationship Id="rId492" Type="http://schemas.openxmlformats.org/officeDocument/2006/relationships/hyperlink" Target="https://streetmap.co.uk/grid/488800_443000_120" TargetMode="External"/><Relationship Id="rId548" Type="http://schemas.openxmlformats.org/officeDocument/2006/relationships/hyperlink" Target="https:/streetmap.co.uk/grid/493400_459000_120" TargetMode="External"/><Relationship Id="rId70" Type="http://schemas.openxmlformats.org/officeDocument/2006/relationships/hyperlink" Target="https://streetmap.co.uk/grid/506200_423000_120" TargetMode="External"/><Relationship Id="rId91" Type="http://schemas.openxmlformats.org/officeDocument/2006/relationships/hyperlink" Target="https://streetmap.co.uk/grid/472700_436200_120" TargetMode="External"/><Relationship Id="rId145" Type="http://schemas.openxmlformats.org/officeDocument/2006/relationships/hyperlink" Target="https://streetmap.co.uk/grid/518200_443000_120" TargetMode="External"/><Relationship Id="rId166" Type="http://schemas.openxmlformats.org/officeDocument/2006/relationships/hyperlink" Target="https://streetmap.co.uk/grid/488700_443000_120" TargetMode="External"/><Relationship Id="rId187" Type="http://schemas.openxmlformats.org/officeDocument/2006/relationships/hyperlink" Target="https://streetmap.co.uk/grid/501800_449700_120" TargetMode="External"/><Relationship Id="rId331" Type="http://schemas.openxmlformats.org/officeDocument/2006/relationships/hyperlink" Target="https://streetmap.co.uk/grid/471200_471200_120" TargetMode="External"/><Relationship Id="rId352" Type="http://schemas.openxmlformats.org/officeDocument/2006/relationships/hyperlink" Target="https://streetmap.co.uk/grid/471100_455400_120" TargetMode="External"/><Relationship Id="rId373" Type="http://schemas.openxmlformats.org/officeDocument/2006/relationships/hyperlink" Target="https://streetmap.co.uk/grid/497500_462800_120" TargetMode="External"/><Relationship Id="rId394" Type="http://schemas.openxmlformats.org/officeDocument/2006/relationships/hyperlink" Target="https://streetmap.co.uk/grid/519500_434400_120" TargetMode="External"/><Relationship Id="rId408" Type="http://schemas.openxmlformats.org/officeDocument/2006/relationships/hyperlink" Target="https://streetmap.co.uk/grid/492300_431300_120" TargetMode="External"/><Relationship Id="rId429" Type="http://schemas.openxmlformats.org/officeDocument/2006/relationships/hyperlink" Target="https:/streetmap.co.uk/grid/497500_462800_120" TargetMode="External"/><Relationship Id="rId580" Type="http://schemas.openxmlformats.org/officeDocument/2006/relationships/hyperlink" Target="https://streetmap.co.uk/grid/495800_427300_120" TargetMode="External"/><Relationship Id="rId615" Type="http://schemas.openxmlformats.org/officeDocument/2006/relationships/hyperlink" Target="https://streetmap.co.uk/grid/489200_434100_120" TargetMode="External"/><Relationship Id="rId636" Type="http://schemas.openxmlformats.org/officeDocument/2006/relationships/printerSettings" Target="../printerSettings/printerSettings1.bin"/><Relationship Id="rId1" Type="http://schemas.openxmlformats.org/officeDocument/2006/relationships/hyperlink" Target="https://streetmap.co.uk/grid/504500_432800_120" TargetMode="External"/><Relationship Id="rId212" Type="http://schemas.openxmlformats.org/officeDocument/2006/relationships/hyperlink" Target="https://streetmap.co.uk/grid/488300_455000_120" TargetMode="External"/><Relationship Id="rId233" Type="http://schemas.openxmlformats.org/officeDocument/2006/relationships/hyperlink" Target="https://streetmap.co.uk/grid/507700_462000_120" TargetMode="External"/><Relationship Id="rId254" Type="http://schemas.openxmlformats.org/officeDocument/2006/relationships/hyperlink" Target="https://streetmap.co.uk/grid/480200_448900_120" TargetMode="External"/><Relationship Id="rId440" Type="http://schemas.openxmlformats.org/officeDocument/2006/relationships/hyperlink" Target="https://streetmap.co.uk/grid/481700_491000_120" TargetMode="External"/><Relationship Id="rId28" Type="http://schemas.openxmlformats.org/officeDocument/2006/relationships/hyperlink" Target="https://streetmap.co.uk/grid/495700_461800_120" TargetMode="External"/><Relationship Id="rId49" Type="http://schemas.openxmlformats.org/officeDocument/2006/relationships/hyperlink" Target="https://streetmap.co.uk/grid/480200_448800_120" TargetMode="External"/><Relationship Id="rId114" Type="http://schemas.openxmlformats.org/officeDocument/2006/relationships/hyperlink" Target="https://streetmap.co.uk/grid/492300_431300_120" TargetMode="External"/><Relationship Id="rId275" Type="http://schemas.openxmlformats.org/officeDocument/2006/relationships/hyperlink" Target="https://streetmap.co.uk/grid/503400_425600_120" TargetMode="External"/><Relationship Id="rId296" Type="http://schemas.openxmlformats.org/officeDocument/2006/relationships/hyperlink" Target="https://streetmap.co.uk/grid/497600_462700_120" TargetMode="External"/><Relationship Id="rId300" Type="http://schemas.openxmlformats.org/officeDocument/2006/relationships/hyperlink" Target="https://streetmap.co.uk/grid/460500_451700_120" TargetMode="External"/><Relationship Id="rId461" Type="http://schemas.openxmlformats.org/officeDocument/2006/relationships/hyperlink" Target="https://streetmap.co.uk/grid/460500_451600_120" TargetMode="External"/><Relationship Id="rId482" Type="http://schemas.openxmlformats.org/officeDocument/2006/relationships/hyperlink" Target="https://streetmap.co.uk/grid/488300_455000_120" TargetMode="External"/><Relationship Id="rId517" Type="http://schemas.openxmlformats.org/officeDocument/2006/relationships/hyperlink" Target="https://streetmap.co.uk/grid/495700_427200_120" TargetMode="External"/><Relationship Id="rId538" Type="http://schemas.openxmlformats.org/officeDocument/2006/relationships/hyperlink" Target="https:/streetmap.co.uk/grid/486800_450200_120" TargetMode="External"/><Relationship Id="rId559" Type="http://schemas.openxmlformats.org/officeDocument/2006/relationships/hyperlink" Target="https://streetmap.co.uk/grid/428700_413100_120" TargetMode="External"/><Relationship Id="rId60" Type="http://schemas.openxmlformats.org/officeDocument/2006/relationships/hyperlink" Target="https://streetmap.co.uk/grid/475300_444100_120" TargetMode="External"/><Relationship Id="rId81" Type="http://schemas.openxmlformats.org/officeDocument/2006/relationships/hyperlink" Target="https://streetmap.co.uk/grid/512800_454300_120" TargetMode="External"/><Relationship Id="rId135" Type="http://schemas.openxmlformats.org/officeDocument/2006/relationships/hyperlink" Target="https://streetmap.co.uk/grid/486700_464500_120" TargetMode="External"/><Relationship Id="rId156" Type="http://schemas.openxmlformats.org/officeDocument/2006/relationships/hyperlink" Target="https://streetmap.co.uk/grid/483300_501300_120" TargetMode="External"/><Relationship Id="rId177" Type="http://schemas.openxmlformats.org/officeDocument/2006/relationships/hyperlink" Target="https://streetmap.co.uk/grid/502600_437500_120" TargetMode="External"/><Relationship Id="rId198" Type="http://schemas.openxmlformats.org/officeDocument/2006/relationships/hyperlink" Target="https://streetmap.co.uk/grid/522800_427800_120" TargetMode="External"/><Relationship Id="rId321" Type="http://schemas.openxmlformats.org/officeDocument/2006/relationships/hyperlink" Target="https://streetmap.co.uk/grid/497500_426100_120" TargetMode="External"/><Relationship Id="rId342" Type="http://schemas.openxmlformats.org/officeDocument/2006/relationships/hyperlink" Target="https://streetmap.co.uk/grid/483400_456700_120" TargetMode="External"/><Relationship Id="rId363" Type="http://schemas.openxmlformats.org/officeDocument/2006/relationships/hyperlink" Target="https://streetmap.co.uk/grid/504400_433300_120" TargetMode="External"/><Relationship Id="rId384" Type="http://schemas.openxmlformats.org/officeDocument/2006/relationships/hyperlink" Target="https://streetmap.co.uk/grid/497500_426100_120" TargetMode="External"/><Relationship Id="rId419" Type="http://schemas.openxmlformats.org/officeDocument/2006/relationships/hyperlink" Target="https://streetmap.co.uk/grid/501800_449800_120" TargetMode="External"/><Relationship Id="rId570" Type="http://schemas.openxmlformats.org/officeDocument/2006/relationships/hyperlink" Target="https://streetmap.co.uk/grid/486800_450200_120" TargetMode="External"/><Relationship Id="rId591" Type="http://schemas.openxmlformats.org/officeDocument/2006/relationships/hyperlink" Target="https://streetmap.co.uk/grid/496900_448200_120" TargetMode="External"/><Relationship Id="rId605" Type="http://schemas.openxmlformats.org/officeDocument/2006/relationships/hyperlink" Target="https://streetmap.co.uk/grid/474900_428200_120" TargetMode="External"/><Relationship Id="rId626" Type="http://schemas.openxmlformats.org/officeDocument/2006/relationships/hyperlink" Target="https://streetmap.co.uk/grid/489700_432700_120" TargetMode="External"/><Relationship Id="rId202" Type="http://schemas.openxmlformats.org/officeDocument/2006/relationships/hyperlink" Target="https://streetmap.co.uk/grid/519800_447300_120" TargetMode="External"/><Relationship Id="rId223" Type="http://schemas.openxmlformats.org/officeDocument/2006/relationships/hyperlink" Target="https://streetmap.co.uk/grid/475200_447300_120" TargetMode="External"/><Relationship Id="rId244" Type="http://schemas.openxmlformats.org/officeDocument/2006/relationships/hyperlink" Target="https://streetmap.co.uk/grid/518300_443000_120" TargetMode="External"/><Relationship Id="rId430" Type="http://schemas.openxmlformats.org/officeDocument/2006/relationships/hyperlink" Target="https://streetmap.co.uk/grid/471200_471200_120" TargetMode="External"/><Relationship Id="rId18" Type="http://schemas.openxmlformats.org/officeDocument/2006/relationships/hyperlink" Target="https://streetmap.co.uk/grid/485300_493700_120" TargetMode="External"/><Relationship Id="rId39" Type="http://schemas.openxmlformats.org/officeDocument/2006/relationships/hyperlink" Target="https://streetmap.co.uk/grid/504400_433300_120" TargetMode="External"/><Relationship Id="rId265" Type="http://schemas.openxmlformats.org/officeDocument/2006/relationships/hyperlink" Target="https://streetmap.co.uk/grid/507200_475500_120" TargetMode="External"/><Relationship Id="rId286" Type="http://schemas.openxmlformats.org/officeDocument/2006/relationships/hyperlink" Target="https://streetmap.co.uk/grid/475000_465300_120" TargetMode="External"/><Relationship Id="rId451" Type="http://schemas.openxmlformats.org/officeDocument/2006/relationships/hyperlink" Target="https://streetmap.co.uk/grid/502700_441500_120" TargetMode="External"/><Relationship Id="rId472" Type="http://schemas.openxmlformats.org/officeDocument/2006/relationships/hyperlink" Target="https://streetmap.co.uk/grid/511600_447400_120" TargetMode="External"/><Relationship Id="rId493" Type="http://schemas.openxmlformats.org/officeDocument/2006/relationships/hyperlink" Target="https://streetmap.co.uk/grid/510000_453000_120" TargetMode="External"/><Relationship Id="rId507" Type="http://schemas.openxmlformats.org/officeDocument/2006/relationships/hyperlink" Target="https://streetmap.co.uk/grid/489700_432700_120" TargetMode="External"/><Relationship Id="rId528" Type="http://schemas.openxmlformats.org/officeDocument/2006/relationships/hyperlink" Target="https://streetmap.co.uk/grid/518600_428400_120" TargetMode="External"/><Relationship Id="rId549" Type="http://schemas.openxmlformats.org/officeDocument/2006/relationships/hyperlink" Target="https://streetmap.co.uk/grid/482700_440100_120" TargetMode="External"/><Relationship Id="rId50" Type="http://schemas.openxmlformats.org/officeDocument/2006/relationships/hyperlink" Target="https://streetmap.co.uk/grid/504400_433300_120" TargetMode="External"/><Relationship Id="rId104" Type="http://schemas.openxmlformats.org/officeDocument/2006/relationships/hyperlink" Target="https://streetmap.co.uk/grid/488300_455000_120" TargetMode="External"/><Relationship Id="rId125" Type="http://schemas.openxmlformats.org/officeDocument/2006/relationships/hyperlink" Target="https://streetmap.co.uk/grid/493300_459100_120" TargetMode="External"/><Relationship Id="rId146" Type="http://schemas.openxmlformats.org/officeDocument/2006/relationships/hyperlink" Target="https://streetmap.co.uk/grid/522800_427800_120" TargetMode="External"/><Relationship Id="rId167" Type="http://schemas.openxmlformats.org/officeDocument/2006/relationships/hyperlink" Target="https://streetmap.co.uk/grid/518800_428700_120" TargetMode="External"/><Relationship Id="rId188" Type="http://schemas.openxmlformats.org/officeDocument/2006/relationships/hyperlink" Target="https://streetmap.co.uk/grid/501800_433700_120" TargetMode="External"/><Relationship Id="rId311" Type="http://schemas.openxmlformats.org/officeDocument/2006/relationships/hyperlink" Target="https://streetmap.co.uk/grid/496400_452600_120" TargetMode="External"/><Relationship Id="rId332" Type="http://schemas.openxmlformats.org/officeDocument/2006/relationships/hyperlink" Target="https://streetmap.co.uk/grid/461700_419600_120" TargetMode="External"/><Relationship Id="rId353" Type="http://schemas.openxmlformats.org/officeDocument/2006/relationships/hyperlink" Target="https://streetmap.co.uk/grid/480600_458500_120" TargetMode="External"/><Relationship Id="rId374" Type="http://schemas.openxmlformats.org/officeDocument/2006/relationships/hyperlink" Target="https://streetmap.co.uk/grid/496900_448200_120" TargetMode="External"/><Relationship Id="rId395" Type="http://schemas.openxmlformats.org/officeDocument/2006/relationships/hyperlink" Target="https://streetmap.co.uk/grid/471200_471200_120" TargetMode="External"/><Relationship Id="rId409" Type="http://schemas.openxmlformats.org/officeDocument/2006/relationships/hyperlink" Target="https://streetmap.co.uk/grid/505900_441800_120" TargetMode="External"/><Relationship Id="rId560" Type="http://schemas.openxmlformats.org/officeDocument/2006/relationships/hyperlink" Target="https://streetmap.co.uk/grid/470500_490200_120" TargetMode="External"/><Relationship Id="rId581" Type="http://schemas.openxmlformats.org/officeDocument/2006/relationships/hyperlink" Target="https://streetmap.co.uk/grid/505900_441800_120" TargetMode="External"/><Relationship Id="rId71" Type="http://schemas.openxmlformats.org/officeDocument/2006/relationships/hyperlink" Target="https://streetmap.co.uk/grid/487600_441800_120" TargetMode="External"/><Relationship Id="rId92" Type="http://schemas.openxmlformats.org/officeDocument/2006/relationships/hyperlink" Target="https://streetmap.co.uk/grid/517000_464300_120" TargetMode="External"/><Relationship Id="rId213" Type="http://schemas.openxmlformats.org/officeDocument/2006/relationships/hyperlink" Target="https://streetmap.co.uk/grid/485300_493700_120" TargetMode="External"/><Relationship Id="rId234" Type="http://schemas.openxmlformats.org/officeDocument/2006/relationships/hyperlink" Target="https://streetmap.co.uk/grid/466500_479100_120" TargetMode="External"/><Relationship Id="rId420" Type="http://schemas.openxmlformats.org/officeDocument/2006/relationships/hyperlink" Target="https://streetmap.co.uk/grid/496400_452700_120" TargetMode="External"/><Relationship Id="rId616" Type="http://schemas.openxmlformats.org/officeDocument/2006/relationships/hyperlink" Target="https://streetmap.co.uk/grid/467100_470600_120" TargetMode="External"/><Relationship Id="rId637" Type="http://schemas.openxmlformats.org/officeDocument/2006/relationships/drawing" Target="../drawings/drawing1.xml"/><Relationship Id="rId2" Type="http://schemas.openxmlformats.org/officeDocument/2006/relationships/hyperlink" Target="https://streetmap.co.uk/grid/489700_432700_120" TargetMode="External"/><Relationship Id="rId29" Type="http://schemas.openxmlformats.org/officeDocument/2006/relationships/hyperlink" Target="https://streetmap.co.uk/grid/541000_415800_120" TargetMode="External"/><Relationship Id="rId255" Type="http://schemas.openxmlformats.org/officeDocument/2006/relationships/hyperlink" Target="https://streetmap.co.uk/grid/487500_459100_120" TargetMode="External"/><Relationship Id="rId276" Type="http://schemas.openxmlformats.org/officeDocument/2006/relationships/hyperlink" Target="https://streetmap.co.uk/grid/502800_457200_120" TargetMode="External"/><Relationship Id="rId297" Type="http://schemas.openxmlformats.org/officeDocument/2006/relationships/hyperlink" Target="https://streetmap.co.uk/grid/486800_450200_120" TargetMode="External"/><Relationship Id="rId441" Type="http://schemas.openxmlformats.org/officeDocument/2006/relationships/hyperlink" Target="https://streetmap.co.uk/grid/482900_451800_120" TargetMode="External"/><Relationship Id="rId462" Type="http://schemas.openxmlformats.org/officeDocument/2006/relationships/hyperlink" Target="https://streetmap.co.uk/grid/42600_99800_120" TargetMode="External"/><Relationship Id="rId483" Type="http://schemas.openxmlformats.org/officeDocument/2006/relationships/hyperlink" Target="https://streetmap.co.uk/grid/493400_459200_120" TargetMode="External"/><Relationship Id="rId518" Type="http://schemas.openxmlformats.org/officeDocument/2006/relationships/hyperlink" Target="https://streetmap.co.uk/grid/504500_432800_120" TargetMode="External"/><Relationship Id="rId539" Type="http://schemas.openxmlformats.org/officeDocument/2006/relationships/hyperlink" Target="https:/streetmap.co.uk/grid/500900_490300_120" TargetMode="External"/><Relationship Id="rId40" Type="http://schemas.openxmlformats.org/officeDocument/2006/relationships/hyperlink" Target="https://streetmap.co.uk/grid/499700_437200_120" TargetMode="External"/><Relationship Id="rId115" Type="http://schemas.openxmlformats.org/officeDocument/2006/relationships/hyperlink" Target="https://streetmap.co.uk/grid/432500_443100_120" TargetMode="External"/><Relationship Id="rId136" Type="http://schemas.openxmlformats.org/officeDocument/2006/relationships/hyperlink" Target="https://streetmap.co.uk/grid/470700_471200_120" TargetMode="External"/><Relationship Id="rId157" Type="http://schemas.openxmlformats.org/officeDocument/2006/relationships/hyperlink" Target="https://streetmap.co.uk/grid/515600_432700_120" TargetMode="External"/><Relationship Id="rId178" Type="http://schemas.openxmlformats.org/officeDocument/2006/relationships/hyperlink" Target="https://streetmap.co.uk/grid/493600_426800_120" TargetMode="External"/><Relationship Id="rId301" Type="http://schemas.openxmlformats.org/officeDocument/2006/relationships/hyperlink" Target="https://streetmap.co.uk/grid/475300_447300_120" TargetMode="External"/><Relationship Id="rId322" Type="http://schemas.openxmlformats.org/officeDocument/2006/relationships/hyperlink" Target="https://streetmap.co.uk/grid/486600_464400_120" TargetMode="External"/><Relationship Id="rId343" Type="http://schemas.openxmlformats.org/officeDocument/2006/relationships/hyperlink" Target="https://streetmap.co.uk/grid/502600_437500_120" TargetMode="External"/><Relationship Id="rId364" Type="http://schemas.openxmlformats.org/officeDocument/2006/relationships/hyperlink" Target="https://streetmap.co.uk/grid/474800_428400_120" TargetMode="External"/><Relationship Id="rId550" Type="http://schemas.openxmlformats.org/officeDocument/2006/relationships/hyperlink" Target="https://streetmap.co.uk/grid/491200_436700_120" TargetMode="External"/><Relationship Id="rId61" Type="http://schemas.openxmlformats.org/officeDocument/2006/relationships/hyperlink" Target="https://streetmap.co.uk/grid/502100_433300_120" TargetMode="External"/><Relationship Id="rId82" Type="http://schemas.openxmlformats.org/officeDocument/2006/relationships/hyperlink" Target="https://streetmap.co.uk/grid/488800_443000_120" TargetMode="External"/><Relationship Id="rId199" Type="http://schemas.openxmlformats.org/officeDocument/2006/relationships/hyperlink" Target="https://streetmap.co.uk/grid/487000_418800_120" TargetMode="External"/><Relationship Id="rId203" Type="http://schemas.openxmlformats.org/officeDocument/2006/relationships/hyperlink" Target="https://streetmap.co.uk/grid/497500_421100_120" TargetMode="External"/><Relationship Id="rId385" Type="http://schemas.openxmlformats.org/officeDocument/2006/relationships/hyperlink" Target="https://streetmap.co.uk/grid/491200_436700_120" TargetMode="External"/><Relationship Id="rId571" Type="http://schemas.openxmlformats.org/officeDocument/2006/relationships/hyperlink" Target="https://streetmap.co.uk/grid/504400_433300_120" TargetMode="External"/><Relationship Id="rId592" Type="http://schemas.openxmlformats.org/officeDocument/2006/relationships/hyperlink" Target="https://streetmap.co.uk/grid/516800_439300_120" TargetMode="External"/><Relationship Id="rId606" Type="http://schemas.openxmlformats.org/officeDocument/2006/relationships/hyperlink" Target="https://streetmap.co.uk/grid/488400_455000_120" TargetMode="External"/><Relationship Id="rId627" Type="http://schemas.openxmlformats.org/officeDocument/2006/relationships/hyperlink" Target="https://streetmap.co.uk/grid/502500_452400_120" TargetMode="External"/><Relationship Id="rId19" Type="http://schemas.openxmlformats.org/officeDocument/2006/relationships/hyperlink" Target="https://streetmap.co.uk/grid/483400_501200_120" TargetMode="External"/><Relationship Id="rId224" Type="http://schemas.openxmlformats.org/officeDocument/2006/relationships/hyperlink" Target="https://streetmap.co.uk/grid/499500_465400_120" TargetMode="External"/><Relationship Id="rId245" Type="http://schemas.openxmlformats.org/officeDocument/2006/relationships/hyperlink" Target="https://streetmap.co.uk/grid/522800_427800_120" TargetMode="External"/><Relationship Id="rId266" Type="http://schemas.openxmlformats.org/officeDocument/2006/relationships/hyperlink" Target="https://streetmap.co.uk/grid/501300_445500_120" TargetMode="External"/><Relationship Id="rId287" Type="http://schemas.openxmlformats.org/officeDocument/2006/relationships/hyperlink" Target="https://streetmap.co.uk/grid/473200_462500_120" TargetMode="External"/><Relationship Id="rId410" Type="http://schemas.openxmlformats.org/officeDocument/2006/relationships/hyperlink" Target="https://streetmap.co.uk/grid/466800_475600_120" TargetMode="External"/><Relationship Id="rId431" Type="http://schemas.openxmlformats.org/officeDocument/2006/relationships/hyperlink" Target="https://streetmap.co.uk/grid/473900_465800_120" TargetMode="External"/><Relationship Id="rId452" Type="http://schemas.openxmlformats.org/officeDocument/2006/relationships/hyperlink" Target="https://streetmap.co.uk/grid/480200_448800_120" TargetMode="External"/><Relationship Id="rId473" Type="http://schemas.openxmlformats.org/officeDocument/2006/relationships/hyperlink" Target="https://streetmap.co.uk/grid/507700_462000_120" TargetMode="External"/><Relationship Id="rId494" Type="http://schemas.openxmlformats.org/officeDocument/2006/relationships/hyperlink" Target="https://streetmap.co.uk/grid/506200_447200_120" TargetMode="External"/><Relationship Id="rId508" Type="http://schemas.openxmlformats.org/officeDocument/2006/relationships/hyperlink" Target="https://streetmap.co.uk/grid/493700_426800_120" TargetMode="External"/><Relationship Id="rId529" Type="http://schemas.openxmlformats.org/officeDocument/2006/relationships/hyperlink" Target="https://streetmap.co.uk/grid/479900_483900_120" TargetMode="External"/><Relationship Id="rId30" Type="http://schemas.openxmlformats.org/officeDocument/2006/relationships/hyperlink" Target="https://streetmap.co.uk/grid/485300_493700_120" TargetMode="External"/><Relationship Id="rId105" Type="http://schemas.openxmlformats.org/officeDocument/2006/relationships/hyperlink" Target="https://streetmap.co.uk/grid/491200_436800_120" TargetMode="External"/><Relationship Id="rId126" Type="http://schemas.openxmlformats.org/officeDocument/2006/relationships/hyperlink" Target="https://streetmap.co.uk/grid/488800_443000_120" TargetMode="External"/><Relationship Id="rId147" Type="http://schemas.openxmlformats.org/officeDocument/2006/relationships/hyperlink" Target="https://streetmap.co.uk/grid/504400_433300_120" TargetMode="External"/><Relationship Id="rId168" Type="http://schemas.openxmlformats.org/officeDocument/2006/relationships/hyperlink" Target="https://streetmap.co.uk/grid/489600_432700_120" TargetMode="External"/><Relationship Id="rId312" Type="http://schemas.openxmlformats.org/officeDocument/2006/relationships/hyperlink" Target="https://streetmap.co.uk/grid/479900_483900_120" TargetMode="External"/><Relationship Id="rId333" Type="http://schemas.openxmlformats.org/officeDocument/2006/relationships/hyperlink" Target="https://streetmap.co.uk/grid/502000_425400_120" TargetMode="External"/><Relationship Id="rId354" Type="http://schemas.openxmlformats.org/officeDocument/2006/relationships/hyperlink" Target="https://streetmap.co.uk/grid/518600_428400_120" TargetMode="External"/><Relationship Id="rId540" Type="http://schemas.openxmlformats.org/officeDocument/2006/relationships/hyperlink" Target="https://streetmap.co.uk/grid/464200_422300_120" TargetMode="External"/><Relationship Id="rId51" Type="http://schemas.openxmlformats.org/officeDocument/2006/relationships/hyperlink" Target="https://streetmap.co.uk/grid/522800_427800_120" TargetMode="External"/><Relationship Id="rId72" Type="http://schemas.openxmlformats.org/officeDocument/2006/relationships/hyperlink" Target="https://streetmap.co.uk/grid/505600_441800_120" TargetMode="External"/><Relationship Id="rId93" Type="http://schemas.openxmlformats.org/officeDocument/2006/relationships/hyperlink" Target="https://streetmap.co.uk/grid/504000_436800_120" TargetMode="External"/><Relationship Id="rId189" Type="http://schemas.openxmlformats.org/officeDocument/2006/relationships/hyperlink" Target="https://streetmap.co.uk/grid/536900_418300_120" TargetMode="External"/><Relationship Id="rId375" Type="http://schemas.openxmlformats.org/officeDocument/2006/relationships/hyperlink" Target="https://streetmap.co.uk/grid/494000_429400_120" TargetMode="External"/><Relationship Id="rId396" Type="http://schemas.openxmlformats.org/officeDocument/2006/relationships/hyperlink" Target="https://streetmap.co.uk/grid/501900_433700_120" TargetMode="External"/><Relationship Id="rId561" Type="http://schemas.openxmlformats.org/officeDocument/2006/relationships/hyperlink" Target="https://streetmap.co.uk/grid/494500_458000_120" TargetMode="External"/><Relationship Id="rId582" Type="http://schemas.openxmlformats.org/officeDocument/2006/relationships/hyperlink" Target="https://streetmap.co.uk/grid/487700_441800_120" TargetMode="External"/><Relationship Id="rId617" Type="http://schemas.openxmlformats.org/officeDocument/2006/relationships/hyperlink" Target="https://streetmap.co.uk/grid/478600_429800_120" TargetMode="External"/><Relationship Id="rId3" Type="http://schemas.openxmlformats.org/officeDocument/2006/relationships/hyperlink" Target="https://streetmap.co.uk/grid/468800_428600_120" TargetMode="External"/><Relationship Id="rId214" Type="http://schemas.openxmlformats.org/officeDocument/2006/relationships/hyperlink" Target="https://streetmap.co.uk/grid/475700_465500_120" TargetMode="External"/><Relationship Id="rId235" Type="http://schemas.openxmlformats.org/officeDocument/2006/relationships/hyperlink" Target="https://streetmap.co.uk/grid/504500_432800_120" TargetMode="External"/><Relationship Id="rId256" Type="http://schemas.openxmlformats.org/officeDocument/2006/relationships/hyperlink" Target="https://streetmap.co.uk/grid/459900_445600_120" TargetMode="External"/><Relationship Id="rId277" Type="http://schemas.openxmlformats.org/officeDocument/2006/relationships/hyperlink" Target="https://streetmap.co.uk/grid/505900_441800_120" TargetMode="External"/><Relationship Id="rId298" Type="http://schemas.openxmlformats.org/officeDocument/2006/relationships/hyperlink" Target="https://streetmap.co.uk/grid/499100_430500_120" TargetMode="External"/><Relationship Id="rId400" Type="http://schemas.openxmlformats.org/officeDocument/2006/relationships/hyperlink" Target="https://streetmap.co.uk/grid/519500_434400_120" TargetMode="External"/><Relationship Id="rId421" Type="http://schemas.openxmlformats.org/officeDocument/2006/relationships/hyperlink" Target="https://streetmap.co.uk/grid/474900_428200_120" TargetMode="External"/><Relationship Id="rId442" Type="http://schemas.openxmlformats.org/officeDocument/2006/relationships/hyperlink" Target="https:/streetmap.co.uk/grid/486800_450200_120" TargetMode="External"/><Relationship Id="rId463" Type="http://schemas.openxmlformats.org/officeDocument/2006/relationships/hyperlink" Target="https://streetmap.co.uk/grid/534200_427500_120" TargetMode="External"/><Relationship Id="rId484" Type="http://schemas.openxmlformats.org/officeDocument/2006/relationships/hyperlink" Target="https://streetmap.co.uk/grid/499700_437200_120" TargetMode="External"/><Relationship Id="rId519" Type="http://schemas.openxmlformats.org/officeDocument/2006/relationships/hyperlink" Target="https:/streetmap.co.uk/grid/482900_451800_120" TargetMode="External"/><Relationship Id="rId116" Type="http://schemas.openxmlformats.org/officeDocument/2006/relationships/hyperlink" Target="https://streetmap.co.uk/grid/502600_437500_120" TargetMode="External"/><Relationship Id="rId137" Type="http://schemas.openxmlformats.org/officeDocument/2006/relationships/hyperlink" Target="https://streetmap.co.uk/grid/488300_455000_120" TargetMode="External"/><Relationship Id="rId158" Type="http://schemas.openxmlformats.org/officeDocument/2006/relationships/hyperlink" Target="https://streetmap.co.uk/grid/480200_448900_120" TargetMode="External"/><Relationship Id="rId302" Type="http://schemas.openxmlformats.org/officeDocument/2006/relationships/hyperlink" Target="https://streetmap.co.uk/grid/504500_432800_120" TargetMode="External"/><Relationship Id="rId323" Type="http://schemas.openxmlformats.org/officeDocument/2006/relationships/hyperlink" Target="https://streetmap.co.uk/grid/497600_421100_120" TargetMode="External"/><Relationship Id="rId344" Type="http://schemas.openxmlformats.org/officeDocument/2006/relationships/hyperlink" Target="https://streetmap.co.uk/grid/504400_433300_120" TargetMode="External"/><Relationship Id="rId530" Type="http://schemas.openxmlformats.org/officeDocument/2006/relationships/hyperlink" Target="https://streetmap.co.uk/grid/519300_467900_120" TargetMode="External"/><Relationship Id="rId20" Type="http://schemas.openxmlformats.org/officeDocument/2006/relationships/hyperlink" Target="https://streetmap.co.uk/grid/518700_428400_120" TargetMode="External"/><Relationship Id="rId41" Type="http://schemas.openxmlformats.org/officeDocument/2006/relationships/hyperlink" Target="https://streetmap.co.uk/grid/505600_441800_120" TargetMode="External"/><Relationship Id="rId62" Type="http://schemas.openxmlformats.org/officeDocument/2006/relationships/hyperlink" Target="https://streetmap.co.uk/grid/464300_422200_120" TargetMode="External"/><Relationship Id="rId83" Type="http://schemas.openxmlformats.org/officeDocument/2006/relationships/hyperlink" Target="https://streetmap.co.uk/grid/504400_433300_120" TargetMode="External"/><Relationship Id="rId179" Type="http://schemas.openxmlformats.org/officeDocument/2006/relationships/hyperlink" Target="https://streetmap.co.uk/grid/512600_441400_120" TargetMode="External"/><Relationship Id="rId365" Type="http://schemas.openxmlformats.org/officeDocument/2006/relationships/hyperlink" Target="https://streetmap.co.uk/grid/466900_497400_120" TargetMode="External"/><Relationship Id="rId386" Type="http://schemas.openxmlformats.org/officeDocument/2006/relationships/hyperlink" Target="https://streetmap.co.uk/grid/495700_427300_120" TargetMode="External"/><Relationship Id="rId551" Type="http://schemas.openxmlformats.org/officeDocument/2006/relationships/hyperlink" Target="https://streetmap.co.uk/grid/501800_449900_120" TargetMode="External"/><Relationship Id="rId572" Type="http://schemas.openxmlformats.org/officeDocument/2006/relationships/hyperlink" Target="https://streetmap.co.uk/grid/510000_453000_120" TargetMode="External"/><Relationship Id="rId593" Type="http://schemas.openxmlformats.org/officeDocument/2006/relationships/hyperlink" Target="https://streetmap.co.uk/grid/489200_434100_120" TargetMode="External"/><Relationship Id="rId607" Type="http://schemas.openxmlformats.org/officeDocument/2006/relationships/hyperlink" Target="https://streetmap.co.uk/grid/482900_451800_120" TargetMode="External"/><Relationship Id="rId628" Type="http://schemas.openxmlformats.org/officeDocument/2006/relationships/hyperlink" Target="https://streetmap.co.uk/grid/509500_477500_120" TargetMode="External"/><Relationship Id="rId190" Type="http://schemas.openxmlformats.org/officeDocument/2006/relationships/hyperlink" Target="https://streetmap.co.uk/grid/495900_427400_120" TargetMode="External"/><Relationship Id="rId204" Type="http://schemas.openxmlformats.org/officeDocument/2006/relationships/hyperlink" Target="https://streetmap.co.uk/grid/487400_437000_120" TargetMode="External"/><Relationship Id="rId225" Type="http://schemas.openxmlformats.org/officeDocument/2006/relationships/hyperlink" Target="https://streetmap.co.uk/grid/492300_431300_120" TargetMode="External"/><Relationship Id="rId246" Type="http://schemas.openxmlformats.org/officeDocument/2006/relationships/hyperlink" Target="https://streetmap.co.uk/grid/520800_447800_120" TargetMode="External"/><Relationship Id="rId267" Type="http://schemas.openxmlformats.org/officeDocument/2006/relationships/hyperlink" Target="https://streetmap.co.uk/grid/510600_400000_120" TargetMode="External"/><Relationship Id="rId288" Type="http://schemas.openxmlformats.org/officeDocument/2006/relationships/hyperlink" Target="https://streetmap.co.uk/grid/519900_447300_120" TargetMode="External"/><Relationship Id="rId411" Type="http://schemas.openxmlformats.org/officeDocument/2006/relationships/hyperlink" Target="https:/streetmap.co.uk/grid/500900_490300_120" TargetMode="External"/><Relationship Id="rId432" Type="http://schemas.openxmlformats.org/officeDocument/2006/relationships/hyperlink" Target="https://streetmap.co.uk/grid/509500_467800_120" TargetMode="External"/><Relationship Id="rId453" Type="http://schemas.openxmlformats.org/officeDocument/2006/relationships/hyperlink" Target="https://streetmap.co.uk/grid/502600_437500_120" TargetMode="External"/><Relationship Id="rId474" Type="http://schemas.openxmlformats.org/officeDocument/2006/relationships/hyperlink" Target="https://streetmap.co.uk/grid/502500_452400_120" TargetMode="External"/><Relationship Id="rId509" Type="http://schemas.openxmlformats.org/officeDocument/2006/relationships/hyperlink" Target="https://streetmap.co.uk/grid/504500_432800_120" TargetMode="External"/><Relationship Id="rId106" Type="http://schemas.openxmlformats.org/officeDocument/2006/relationships/hyperlink" Target="https://streetmap.co.uk/grid/495900_427400_120" TargetMode="External"/><Relationship Id="rId127" Type="http://schemas.openxmlformats.org/officeDocument/2006/relationships/hyperlink" Target="https://streetmap.co.uk/grid/519400_434700_120" TargetMode="External"/><Relationship Id="rId313" Type="http://schemas.openxmlformats.org/officeDocument/2006/relationships/hyperlink" Target="https://streetmap.co.uk/grid/474800_428400_120" TargetMode="External"/><Relationship Id="rId495" Type="http://schemas.openxmlformats.org/officeDocument/2006/relationships/hyperlink" Target="https://streetmap.co.uk/grid/466900_497400_120" TargetMode="External"/><Relationship Id="rId10" Type="http://schemas.openxmlformats.org/officeDocument/2006/relationships/hyperlink" Target="https://streetmap.co.uk/grid/493700_426800_120" TargetMode="External"/><Relationship Id="rId31" Type="http://schemas.openxmlformats.org/officeDocument/2006/relationships/hyperlink" Target="https://streetmap.co.uk/grid/492700_432600_120" TargetMode="External"/><Relationship Id="rId52" Type="http://schemas.openxmlformats.org/officeDocument/2006/relationships/hyperlink" Target="https://streetmap.co.uk/grid/497600_462700_120" TargetMode="External"/><Relationship Id="rId73" Type="http://schemas.openxmlformats.org/officeDocument/2006/relationships/hyperlink" Target="https://streetmap.co.uk/grid/501800_433700_120" TargetMode="External"/><Relationship Id="rId94" Type="http://schemas.openxmlformats.org/officeDocument/2006/relationships/hyperlink" Target="https://streetmap.co.uk/grid/466700_475600_120" TargetMode="External"/><Relationship Id="rId148" Type="http://schemas.openxmlformats.org/officeDocument/2006/relationships/hyperlink" Target="https://streetmap.co.uk/grid/497400_426300_120" TargetMode="External"/><Relationship Id="rId169" Type="http://schemas.openxmlformats.org/officeDocument/2006/relationships/hyperlink" Target="https://streetmap.co.uk/grid/492700_432600_120" TargetMode="External"/><Relationship Id="rId334" Type="http://schemas.openxmlformats.org/officeDocument/2006/relationships/hyperlink" Target="https://streetmap.co.uk/grid/487500_441900_120" TargetMode="External"/><Relationship Id="rId355" Type="http://schemas.openxmlformats.org/officeDocument/2006/relationships/hyperlink" Target="https://streetmap.co.uk/grid/502500_452400_120" TargetMode="External"/><Relationship Id="rId376" Type="http://schemas.openxmlformats.org/officeDocument/2006/relationships/hyperlink" Target="https://streetmap.co.uk/grid/519300_467900_120" TargetMode="External"/><Relationship Id="rId397" Type="http://schemas.openxmlformats.org/officeDocument/2006/relationships/hyperlink" Target="https://streetmap.co.uk/grid/480900_430500_120" TargetMode="External"/><Relationship Id="rId520" Type="http://schemas.openxmlformats.org/officeDocument/2006/relationships/hyperlink" Target="https://streetmap.co.uk/grid/484400_461000_120" TargetMode="External"/><Relationship Id="rId541" Type="http://schemas.openxmlformats.org/officeDocument/2006/relationships/hyperlink" Target="https:/streetmap.co.uk/grid/466900_497400_120" TargetMode="External"/><Relationship Id="rId562" Type="http://schemas.openxmlformats.org/officeDocument/2006/relationships/hyperlink" Target="https://streetmap.co.uk/grid/487500_459200_120" TargetMode="External"/><Relationship Id="rId583" Type="http://schemas.openxmlformats.org/officeDocument/2006/relationships/hyperlink" Target="https://streetmap.co.uk/grid/491200_436700_120" TargetMode="External"/><Relationship Id="rId618" Type="http://schemas.openxmlformats.org/officeDocument/2006/relationships/hyperlink" Target="https://streetmap.co.uk/grid/504400_433300_120" TargetMode="External"/><Relationship Id="rId4" Type="http://schemas.openxmlformats.org/officeDocument/2006/relationships/hyperlink" Target="https://streetmap.co.uk/grid/502500_452400_120" TargetMode="External"/><Relationship Id="rId180" Type="http://schemas.openxmlformats.org/officeDocument/2006/relationships/hyperlink" Target="https://streetmap.co.uk/grid/470400_453700_120" TargetMode="External"/><Relationship Id="rId215" Type="http://schemas.openxmlformats.org/officeDocument/2006/relationships/hyperlink" Target="https://streetmap.co.uk/grid/486700_464500_120" TargetMode="External"/><Relationship Id="rId236" Type="http://schemas.openxmlformats.org/officeDocument/2006/relationships/hyperlink" Target="https://streetmap.co.uk/grid/502600_437500_120" TargetMode="External"/><Relationship Id="rId257" Type="http://schemas.openxmlformats.org/officeDocument/2006/relationships/hyperlink" Target="https://streetmap.co.uk/grid/491200_436700_120" TargetMode="External"/><Relationship Id="rId278" Type="http://schemas.openxmlformats.org/officeDocument/2006/relationships/hyperlink" Target="https://streetmap.co.uk/grid/489900_439200_120" TargetMode="External"/><Relationship Id="rId401" Type="http://schemas.openxmlformats.org/officeDocument/2006/relationships/hyperlink" Target="https://streetmap.co.uk/grid/504400_433300_120" TargetMode="External"/><Relationship Id="rId422" Type="http://schemas.openxmlformats.org/officeDocument/2006/relationships/hyperlink" Target="https:/streetmap.co.uk/grid/479400_463200_120" TargetMode="External"/><Relationship Id="rId443" Type="http://schemas.openxmlformats.org/officeDocument/2006/relationships/hyperlink" Target="https://streetmap.co.uk/grid/478100_441200_120" TargetMode="External"/><Relationship Id="rId464" Type="http://schemas.openxmlformats.org/officeDocument/2006/relationships/hyperlink" Target="https://streetmap.co.uk/grid/516700_425800_120" TargetMode="External"/><Relationship Id="rId303" Type="http://schemas.openxmlformats.org/officeDocument/2006/relationships/hyperlink" Target="https://streetmap.co.uk/grid/492300_431300_120" TargetMode="External"/><Relationship Id="rId485" Type="http://schemas.openxmlformats.org/officeDocument/2006/relationships/hyperlink" Target="https://streetmap.co.uk/grid/518300_472800_120" TargetMode="External"/><Relationship Id="rId42" Type="http://schemas.openxmlformats.org/officeDocument/2006/relationships/hyperlink" Target="https://streetmap.co.uk/grid/460500_451700_120" TargetMode="External"/><Relationship Id="rId84" Type="http://schemas.openxmlformats.org/officeDocument/2006/relationships/hyperlink" Target="https://streetmap.co.uk/grid/498700_484700_120" TargetMode="External"/><Relationship Id="rId138" Type="http://schemas.openxmlformats.org/officeDocument/2006/relationships/hyperlink" Target="https://streetmap.co.uk/grid/499700_437200_120" TargetMode="External"/><Relationship Id="rId345" Type="http://schemas.openxmlformats.org/officeDocument/2006/relationships/hyperlink" Target="https://streetmap.co.uk/grid/524900_431000_120" TargetMode="External"/><Relationship Id="rId387" Type="http://schemas.openxmlformats.org/officeDocument/2006/relationships/hyperlink" Target="https://streetmap.co.uk/grid/522800_427800_120" TargetMode="External"/><Relationship Id="rId510" Type="http://schemas.openxmlformats.org/officeDocument/2006/relationships/hyperlink" Target="https://streetmap.co.uk/grid/a00_n/a00_120" TargetMode="External"/><Relationship Id="rId552" Type="http://schemas.openxmlformats.org/officeDocument/2006/relationships/hyperlink" Target="https://streetmap.co.uk/grid/494000_429500_120" TargetMode="External"/><Relationship Id="rId594" Type="http://schemas.openxmlformats.org/officeDocument/2006/relationships/hyperlink" Target="https://streetmap.co.uk/grid/519500_434400_120" TargetMode="External"/><Relationship Id="rId608" Type="http://schemas.openxmlformats.org/officeDocument/2006/relationships/hyperlink" Target="https://streetmap.co.uk/grid/483300_490600_120" TargetMode="External"/><Relationship Id="rId191" Type="http://schemas.openxmlformats.org/officeDocument/2006/relationships/hyperlink" Target="https://streetmap.co.uk/grid/512800_454300_120" TargetMode="External"/><Relationship Id="rId205" Type="http://schemas.openxmlformats.org/officeDocument/2006/relationships/hyperlink" Target="https://streetmap.co.uk/grid/511600_447400_120" TargetMode="External"/><Relationship Id="rId247" Type="http://schemas.openxmlformats.org/officeDocument/2006/relationships/hyperlink" Target="https://streetmap.co.uk/grid/505700_441700_120" TargetMode="External"/><Relationship Id="rId412" Type="http://schemas.openxmlformats.org/officeDocument/2006/relationships/hyperlink" Target="https://streetmap.co.uk/grid/466900_437700_120" TargetMode="External"/><Relationship Id="rId107" Type="http://schemas.openxmlformats.org/officeDocument/2006/relationships/hyperlink" Target="https://streetmap.co.uk/grid/492700_432600_120" TargetMode="External"/><Relationship Id="rId289" Type="http://schemas.openxmlformats.org/officeDocument/2006/relationships/hyperlink" Target="https://streetmap.co.uk/grid/475300_444000_120" TargetMode="External"/><Relationship Id="rId454" Type="http://schemas.openxmlformats.org/officeDocument/2006/relationships/hyperlink" Target="https://streetmap.co.uk/grid/502200_431200_120" TargetMode="External"/><Relationship Id="rId496" Type="http://schemas.openxmlformats.org/officeDocument/2006/relationships/hyperlink" Target="https://streetmap.co.uk/grid/493200_422200_120" TargetMode="External"/><Relationship Id="rId11" Type="http://schemas.openxmlformats.org/officeDocument/2006/relationships/hyperlink" Target="https://streetmap.co.uk/grid/479400_463200_120" TargetMode="External"/><Relationship Id="rId53" Type="http://schemas.openxmlformats.org/officeDocument/2006/relationships/hyperlink" Target="https://streetmap.co.uk/grid/488700_432800_120" TargetMode="External"/><Relationship Id="rId149" Type="http://schemas.openxmlformats.org/officeDocument/2006/relationships/hyperlink" Target="https://streetmap.co.uk/grid/491200_436800_120" TargetMode="External"/><Relationship Id="rId314" Type="http://schemas.openxmlformats.org/officeDocument/2006/relationships/hyperlink" Target="https://streetmap.co.uk/grid/479700_455000_120" TargetMode="External"/><Relationship Id="rId356" Type="http://schemas.openxmlformats.org/officeDocument/2006/relationships/hyperlink" Target="https://streetmap.co.uk/grid/466900_437700_120" TargetMode="External"/><Relationship Id="rId398" Type="http://schemas.openxmlformats.org/officeDocument/2006/relationships/hyperlink" Target="https://streetmap.co.uk/grid/486800_450200_120" TargetMode="External"/><Relationship Id="rId521" Type="http://schemas.openxmlformats.org/officeDocument/2006/relationships/hyperlink" Target="https://streetmap.co.uk/grid/488800_443000_120" TargetMode="External"/><Relationship Id="rId563" Type="http://schemas.openxmlformats.org/officeDocument/2006/relationships/hyperlink" Target="https://streetmap.co.uk/grid/496900_448200_120" TargetMode="External"/><Relationship Id="rId619" Type="http://schemas.openxmlformats.org/officeDocument/2006/relationships/hyperlink" Target="https://streetmap.co.uk/grid/484400_461000_120" TargetMode="External"/><Relationship Id="rId95" Type="http://schemas.openxmlformats.org/officeDocument/2006/relationships/hyperlink" Target="https://streetmap.co.uk/grid/509500_477500_120" TargetMode="External"/><Relationship Id="rId160" Type="http://schemas.openxmlformats.org/officeDocument/2006/relationships/hyperlink" Target="https://streetmap.co.uk/grid/483500_482900_120" TargetMode="External"/><Relationship Id="rId216" Type="http://schemas.openxmlformats.org/officeDocument/2006/relationships/hyperlink" Target="https://streetmap.co.uk/grid/492900_464700_120" TargetMode="External"/><Relationship Id="rId423" Type="http://schemas.openxmlformats.org/officeDocument/2006/relationships/hyperlink" Target="https://streetmap.co.uk/grid/509500_477500_120" TargetMode="External"/><Relationship Id="rId258" Type="http://schemas.openxmlformats.org/officeDocument/2006/relationships/hyperlink" Target="https://streetmap.co.uk/grid/461700_432600_120" TargetMode="External"/><Relationship Id="rId465" Type="http://schemas.openxmlformats.org/officeDocument/2006/relationships/hyperlink" Target="https://streetmap.co.uk/grid/495900_4&#160;&#160;&#160;00_120" TargetMode="External"/><Relationship Id="rId630" Type="http://schemas.openxmlformats.org/officeDocument/2006/relationships/hyperlink" Target="https://streetmap.co.uk/grid/512600_441400_120" TargetMode="External"/><Relationship Id="rId22" Type="http://schemas.openxmlformats.org/officeDocument/2006/relationships/hyperlink" Target="https://streetmap.co.uk/grid/483500_482800_120" TargetMode="External"/><Relationship Id="rId64" Type="http://schemas.openxmlformats.org/officeDocument/2006/relationships/hyperlink" Target="https://streetmap.co.uk/grid/501800_449900_120" TargetMode="External"/><Relationship Id="rId118" Type="http://schemas.openxmlformats.org/officeDocument/2006/relationships/hyperlink" Target="https://streetmap.co.uk/grid/502600_457700_120" TargetMode="External"/><Relationship Id="rId325" Type="http://schemas.openxmlformats.org/officeDocument/2006/relationships/hyperlink" Target="https://streetmap.co.uk/grid/541000_415800_120" TargetMode="External"/><Relationship Id="rId367" Type="http://schemas.openxmlformats.org/officeDocument/2006/relationships/hyperlink" Target="https://streetmap.co.uk/grid/466900_437700_120" TargetMode="External"/><Relationship Id="rId532" Type="http://schemas.openxmlformats.org/officeDocument/2006/relationships/hyperlink" Target="https://streetmap.co.uk/grid/485300_493800_120" TargetMode="External"/><Relationship Id="rId574" Type="http://schemas.openxmlformats.org/officeDocument/2006/relationships/hyperlink" Target="https://streetmap.co.uk/grid/492800_443900_120" TargetMode="External"/><Relationship Id="rId171" Type="http://schemas.openxmlformats.org/officeDocument/2006/relationships/hyperlink" Target="https://streetmap.co.uk/grid/506500_439300_120" TargetMode="External"/><Relationship Id="rId227" Type="http://schemas.openxmlformats.org/officeDocument/2006/relationships/hyperlink" Target="https://streetmap.co.uk/grid/487500_459200_120" TargetMode="External"/><Relationship Id="rId269" Type="http://schemas.openxmlformats.org/officeDocument/2006/relationships/hyperlink" Target="https://streetmap.co.uk/grid/499600_447400_120" TargetMode="External"/><Relationship Id="rId434" Type="http://schemas.openxmlformats.org/officeDocument/2006/relationships/hyperlink" Target="https://streetmap.co.uk/grid/505600_409800_120" TargetMode="External"/><Relationship Id="rId476" Type="http://schemas.openxmlformats.org/officeDocument/2006/relationships/hyperlink" Target="https://streetmap.co.uk/grid/484500_424200_120" TargetMode="External"/><Relationship Id="rId33" Type="http://schemas.openxmlformats.org/officeDocument/2006/relationships/hyperlink" Target="https://streetmap.co.uk/grid/492300_431300_120" TargetMode="External"/><Relationship Id="rId129" Type="http://schemas.openxmlformats.org/officeDocument/2006/relationships/hyperlink" Target="https://streetmap.co.uk/grid/483500_482800_120" TargetMode="External"/><Relationship Id="rId280" Type="http://schemas.openxmlformats.org/officeDocument/2006/relationships/hyperlink" Target="https://streetmap.co.uk/grid/475700_465400_120" TargetMode="External"/><Relationship Id="rId336" Type="http://schemas.openxmlformats.org/officeDocument/2006/relationships/hyperlink" Target="https://streetmap.co.uk/grid/494200_429600_120" TargetMode="External"/><Relationship Id="rId501" Type="http://schemas.openxmlformats.org/officeDocument/2006/relationships/hyperlink" Target="https://streetmap.co.uk/grid/492300_431300_120" TargetMode="External"/><Relationship Id="rId543" Type="http://schemas.openxmlformats.org/officeDocument/2006/relationships/hyperlink" Target="https://streetmap.co.uk/grid/497500_426100_120" TargetMode="External"/><Relationship Id="rId75" Type="http://schemas.openxmlformats.org/officeDocument/2006/relationships/hyperlink" Target="https://streetmap.co.uk/grid/468800_428600_120" TargetMode="External"/><Relationship Id="rId140" Type="http://schemas.openxmlformats.org/officeDocument/2006/relationships/hyperlink" Target="https://streetmap.co.uk/grid/506800_436300_120" TargetMode="External"/><Relationship Id="rId182" Type="http://schemas.openxmlformats.org/officeDocument/2006/relationships/hyperlink" Target="https://streetmap.co.uk/grid/496500_408800_120" TargetMode="External"/><Relationship Id="rId378" Type="http://schemas.openxmlformats.org/officeDocument/2006/relationships/hyperlink" Target="https://streetmap.co.uk/grid/489700_432700_120" TargetMode="External"/><Relationship Id="rId403" Type="http://schemas.openxmlformats.org/officeDocument/2006/relationships/hyperlink" Target="https://streetmap.co.uk/grid/486800_450200_120" TargetMode="External"/><Relationship Id="rId585" Type="http://schemas.openxmlformats.org/officeDocument/2006/relationships/hyperlink" Target="https://streetmap.co.uk/grid/499800_436700_120" TargetMode="External"/><Relationship Id="rId6" Type="http://schemas.openxmlformats.org/officeDocument/2006/relationships/hyperlink" Target="https://streetmap.co.uk/grid/483300_501400_120" TargetMode="External"/><Relationship Id="rId238" Type="http://schemas.openxmlformats.org/officeDocument/2006/relationships/hyperlink" Target="https://streetmap.co.uk/grid/518700_430900_120" TargetMode="External"/><Relationship Id="rId445" Type="http://schemas.openxmlformats.org/officeDocument/2006/relationships/hyperlink" Target="https://streetmap.co.uk/grid/519900_447300_120" TargetMode="External"/><Relationship Id="rId487" Type="http://schemas.openxmlformats.org/officeDocument/2006/relationships/hyperlink" Target="https://streetmap.co.uk/grid/501900_433700_120" TargetMode="External"/><Relationship Id="rId610" Type="http://schemas.openxmlformats.org/officeDocument/2006/relationships/hyperlink" Target="https://streetmap.co.uk/grid/471200_471200_120" TargetMode="External"/><Relationship Id="rId291" Type="http://schemas.openxmlformats.org/officeDocument/2006/relationships/hyperlink" Target="https://streetmap.co.uk/grid/466700_475600_120" TargetMode="External"/><Relationship Id="rId305" Type="http://schemas.openxmlformats.org/officeDocument/2006/relationships/hyperlink" Target="https://streetmap.co.uk/grid/503000_441300_120" TargetMode="External"/><Relationship Id="rId347" Type="http://schemas.openxmlformats.org/officeDocument/2006/relationships/hyperlink" Target="https://streetmap.co.uk/grid/486800_450200_120" TargetMode="External"/><Relationship Id="rId512" Type="http://schemas.openxmlformats.org/officeDocument/2006/relationships/hyperlink" Target="https://streetmap.co.uk/grid/a00_tba00_120" TargetMode="External"/><Relationship Id="rId44" Type="http://schemas.openxmlformats.org/officeDocument/2006/relationships/hyperlink" Target="https://streetmap.co.uk/grid/467100_470400_120" TargetMode="External"/><Relationship Id="rId86" Type="http://schemas.openxmlformats.org/officeDocument/2006/relationships/hyperlink" Target="https://streetmap.co.uk/grid/473400_465800_120" TargetMode="External"/><Relationship Id="rId151" Type="http://schemas.openxmlformats.org/officeDocument/2006/relationships/hyperlink" Target="https://streetmap.co.uk/grid/475300_447300_120" TargetMode="External"/><Relationship Id="rId389" Type="http://schemas.openxmlformats.org/officeDocument/2006/relationships/hyperlink" Target="https://streetmap.co.uk/grid/485300_493800_120" TargetMode="External"/><Relationship Id="rId554" Type="http://schemas.openxmlformats.org/officeDocument/2006/relationships/hyperlink" Target="https://streetmap.co.uk/grid/524900_431000_120" TargetMode="External"/><Relationship Id="rId596" Type="http://schemas.openxmlformats.org/officeDocument/2006/relationships/hyperlink" Target="https://streetmap.co.uk/grid/494000_429500_120" TargetMode="External"/><Relationship Id="rId193" Type="http://schemas.openxmlformats.org/officeDocument/2006/relationships/hyperlink" Target="https://streetmap.co.uk/grid/493000_459000_120" TargetMode="External"/><Relationship Id="rId207" Type="http://schemas.openxmlformats.org/officeDocument/2006/relationships/hyperlink" Target="https://streetmap.co.uk/grid/519800_447300_120" TargetMode="External"/><Relationship Id="rId249" Type="http://schemas.openxmlformats.org/officeDocument/2006/relationships/hyperlink" Target="https://streetmap.co.uk/grid/506800_436300_120" TargetMode="External"/><Relationship Id="rId414" Type="http://schemas.openxmlformats.org/officeDocument/2006/relationships/hyperlink" Target="https:/streetmap.co.uk/grid/494400_428000_120" TargetMode="External"/><Relationship Id="rId456" Type="http://schemas.openxmlformats.org/officeDocument/2006/relationships/hyperlink" Target="https://streetmap.co.uk/grid/500900_435100_120" TargetMode="External"/><Relationship Id="rId498" Type="http://schemas.openxmlformats.org/officeDocument/2006/relationships/hyperlink" Target="https://streetmap.co.uk/grid/518600_428400_120" TargetMode="External"/><Relationship Id="rId621" Type="http://schemas.openxmlformats.org/officeDocument/2006/relationships/hyperlink" Target="https://streetmap.co.uk/grid/492800_464500_120" TargetMode="External"/><Relationship Id="rId13" Type="http://schemas.openxmlformats.org/officeDocument/2006/relationships/hyperlink" Target="https://streetmap.co.uk/grid/510000_453100_120" TargetMode="External"/><Relationship Id="rId109" Type="http://schemas.openxmlformats.org/officeDocument/2006/relationships/hyperlink" Target="https://streetmap.co.uk/grid/492300_431300_120" TargetMode="External"/><Relationship Id="rId260" Type="http://schemas.openxmlformats.org/officeDocument/2006/relationships/hyperlink" Target="https://streetmap.co.uk/grid/482900_451700_120" TargetMode="External"/><Relationship Id="rId316" Type="http://schemas.openxmlformats.org/officeDocument/2006/relationships/hyperlink" Target="https://streetmap.co.uk/grid/491200_436700_120" TargetMode="External"/><Relationship Id="rId523" Type="http://schemas.openxmlformats.org/officeDocument/2006/relationships/hyperlink" Target="https://streetmap.co.uk/grid/519900_447300_120" TargetMode="External"/><Relationship Id="rId55" Type="http://schemas.openxmlformats.org/officeDocument/2006/relationships/hyperlink" Target="https://streetmap.co.uk/grid/458900_400400_120" TargetMode="External"/><Relationship Id="rId97" Type="http://schemas.openxmlformats.org/officeDocument/2006/relationships/hyperlink" Target="https://streetmap.co.uk/grid/493500_452100_120" TargetMode="External"/><Relationship Id="rId120" Type="http://schemas.openxmlformats.org/officeDocument/2006/relationships/hyperlink" Target="https://streetmap.co.uk/grid/491500_482400_120" TargetMode="External"/><Relationship Id="rId358" Type="http://schemas.openxmlformats.org/officeDocument/2006/relationships/hyperlink" Target="https://streetmap.co.uk/grid/489900_439300_120" TargetMode="External"/><Relationship Id="rId565" Type="http://schemas.openxmlformats.org/officeDocument/2006/relationships/hyperlink" Target="https://streetmap.co.uk/grid/482000_465200_120" TargetMode="External"/><Relationship Id="rId162" Type="http://schemas.openxmlformats.org/officeDocument/2006/relationships/hyperlink" Target="https://streetmap.co.uk/grid/509500_467900_120" TargetMode="External"/><Relationship Id="rId218" Type="http://schemas.openxmlformats.org/officeDocument/2006/relationships/hyperlink" Target="https://streetmap.co.uk/grid/495900_427400_120" TargetMode="External"/><Relationship Id="rId425" Type="http://schemas.openxmlformats.org/officeDocument/2006/relationships/hyperlink" Target="https:/streetmap.co.uk/grid/492300_431100_120" TargetMode="External"/><Relationship Id="rId467" Type="http://schemas.openxmlformats.org/officeDocument/2006/relationships/hyperlink" Target="https://streetmap.co.uk/grid/518700_430800_120" TargetMode="External"/><Relationship Id="rId632" Type="http://schemas.openxmlformats.org/officeDocument/2006/relationships/hyperlink" Target="https://streetmap.co.uk/grid/501800_449900_120" TargetMode="External"/><Relationship Id="rId271" Type="http://schemas.openxmlformats.org/officeDocument/2006/relationships/hyperlink" Target="https://streetmap.co.uk/grid/479700_455000_120" TargetMode="External"/><Relationship Id="rId24" Type="http://schemas.openxmlformats.org/officeDocument/2006/relationships/hyperlink" Target="https://streetmap.co.uk/grid/496400_452600_120" TargetMode="External"/><Relationship Id="rId66" Type="http://schemas.openxmlformats.org/officeDocument/2006/relationships/hyperlink" Target="https://streetmap.co.uk/grid/518600_428300_120" TargetMode="External"/><Relationship Id="rId131" Type="http://schemas.openxmlformats.org/officeDocument/2006/relationships/hyperlink" Target="https://streetmap.co.uk/grid/510000_453000_120" TargetMode="External"/><Relationship Id="rId327" Type="http://schemas.openxmlformats.org/officeDocument/2006/relationships/hyperlink" Target="https://streetmap.co.uk/grid/495700_427300_120" TargetMode="External"/><Relationship Id="rId369" Type="http://schemas.openxmlformats.org/officeDocument/2006/relationships/hyperlink" Target="https://streetmap.co.uk/grid/502900_423200_120" TargetMode="External"/><Relationship Id="rId534" Type="http://schemas.openxmlformats.org/officeDocument/2006/relationships/hyperlink" Target="https://streetmap.co.uk/grid/492800_443900_120" TargetMode="External"/><Relationship Id="rId576" Type="http://schemas.openxmlformats.org/officeDocument/2006/relationships/hyperlink" Target="https://streetmap.co.uk/grid/504400_433300_120" TargetMode="External"/><Relationship Id="rId173" Type="http://schemas.openxmlformats.org/officeDocument/2006/relationships/hyperlink" Target="https://streetmap.co.uk/grid/501800_449900_120" TargetMode="External"/><Relationship Id="rId229" Type="http://schemas.openxmlformats.org/officeDocument/2006/relationships/hyperlink" Target="https://streetmap.co.uk/grid/505600_441800_120" TargetMode="External"/><Relationship Id="rId380" Type="http://schemas.openxmlformats.org/officeDocument/2006/relationships/hyperlink" Target="https://streetmap.co.uk/grid/480100_448800_120" TargetMode="External"/><Relationship Id="rId436" Type="http://schemas.openxmlformats.org/officeDocument/2006/relationships/hyperlink" Target="https://streetmap.co.uk/grid/502600_430000_120" TargetMode="External"/><Relationship Id="rId601" Type="http://schemas.openxmlformats.org/officeDocument/2006/relationships/hyperlink" Target="https://streetmap.co.uk/grid/472600_436200_120" TargetMode="External"/><Relationship Id="rId240" Type="http://schemas.openxmlformats.org/officeDocument/2006/relationships/hyperlink" Target="https://streetmap.co.uk/grid/480900_430500_120" TargetMode="External"/><Relationship Id="rId478" Type="http://schemas.openxmlformats.org/officeDocument/2006/relationships/hyperlink" Target="https://streetmap.co.uk/grid/485300_493700_120" TargetMode="External"/><Relationship Id="rId35" Type="http://schemas.openxmlformats.org/officeDocument/2006/relationships/hyperlink" Target="https://streetmap.co.uk/grid/518800_428700_120" TargetMode="External"/><Relationship Id="rId77" Type="http://schemas.openxmlformats.org/officeDocument/2006/relationships/hyperlink" Target="https://streetmap.co.uk/grid/496400_452600_120" TargetMode="External"/><Relationship Id="rId100" Type="http://schemas.openxmlformats.org/officeDocument/2006/relationships/hyperlink" Target="https://streetmap.co.uk/grid/533900_427900_120" TargetMode="External"/><Relationship Id="rId282" Type="http://schemas.openxmlformats.org/officeDocument/2006/relationships/hyperlink" Target="https://streetmap.co.uk/grid/492300_431300_120" TargetMode="External"/><Relationship Id="rId338" Type="http://schemas.openxmlformats.org/officeDocument/2006/relationships/hyperlink" Target="https://streetmap.co.uk/grid/500900_490300_120" TargetMode="External"/><Relationship Id="rId503" Type="http://schemas.openxmlformats.org/officeDocument/2006/relationships/hyperlink" Target="https://streetmap.co.uk/grid/524300_431100_120" TargetMode="External"/><Relationship Id="rId545" Type="http://schemas.openxmlformats.org/officeDocument/2006/relationships/hyperlink" Target="https://streetmap.co.uk/grid/471200_471200_120" TargetMode="External"/><Relationship Id="rId587" Type="http://schemas.openxmlformats.org/officeDocument/2006/relationships/hyperlink" Target="https://streetmap.co.uk/grid/483500_482900_120" TargetMode="External"/><Relationship Id="rId8" Type="http://schemas.openxmlformats.org/officeDocument/2006/relationships/hyperlink" Target="https://streetmap.co.uk/grid/466500_479100_120" TargetMode="External"/><Relationship Id="rId142" Type="http://schemas.openxmlformats.org/officeDocument/2006/relationships/hyperlink" Target="https://streetmap.co.uk/grid/483900_453100_120" TargetMode="External"/><Relationship Id="rId184" Type="http://schemas.openxmlformats.org/officeDocument/2006/relationships/hyperlink" Target="https://streetmap.co.uk/grid/460500_451600_120" TargetMode="External"/><Relationship Id="rId391" Type="http://schemas.openxmlformats.org/officeDocument/2006/relationships/hyperlink" Target="https://streetmap.co.uk/grid/482900_451800_120" TargetMode="External"/><Relationship Id="rId405" Type="http://schemas.openxmlformats.org/officeDocument/2006/relationships/hyperlink" Target="https://streetmap.co.uk/grid/478100_441300_120" TargetMode="External"/><Relationship Id="rId447" Type="http://schemas.openxmlformats.org/officeDocument/2006/relationships/hyperlink" Target="https://streetmap.co.uk/grid/503900_488300_120" TargetMode="External"/><Relationship Id="rId612" Type="http://schemas.openxmlformats.org/officeDocument/2006/relationships/hyperlink" Target="https://streetmap.co.uk/grid/500900_490300_120" TargetMode="External"/><Relationship Id="rId251" Type="http://schemas.openxmlformats.org/officeDocument/2006/relationships/hyperlink" Target="https://streetmap.co.uk/grid/457300_454600_120" TargetMode="External"/><Relationship Id="rId489" Type="http://schemas.openxmlformats.org/officeDocument/2006/relationships/hyperlink" Target="https://streetmap.co.uk/grid/472100_467800_120" TargetMode="External"/><Relationship Id="rId46" Type="http://schemas.openxmlformats.org/officeDocument/2006/relationships/hyperlink" Target="https://streetmap.co.uk/grid/502700_423300_120" TargetMode="External"/><Relationship Id="rId293" Type="http://schemas.openxmlformats.org/officeDocument/2006/relationships/hyperlink" Target="https://streetmap.co.uk/grid/492800_464600_120" TargetMode="External"/><Relationship Id="rId307" Type="http://schemas.openxmlformats.org/officeDocument/2006/relationships/hyperlink" Target="https://streetmap.co.uk/grid/512800_454300_120" TargetMode="External"/><Relationship Id="rId349" Type="http://schemas.openxmlformats.org/officeDocument/2006/relationships/hyperlink" Target="https://streetmap.co.uk/grid/520800_432600_120" TargetMode="External"/><Relationship Id="rId514" Type="http://schemas.openxmlformats.org/officeDocument/2006/relationships/hyperlink" Target="https://streetmap.co.uk/grid/a00_n/a00_120" TargetMode="External"/><Relationship Id="rId556" Type="http://schemas.openxmlformats.org/officeDocument/2006/relationships/hyperlink" Target="https://streetmap.co.uk/grid/474900_428200_120" TargetMode="External"/><Relationship Id="rId88" Type="http://schemas.openxmlformats.org/officeDocument/2006/relationships/hyperlink" Target="https://streetmap.co.uk/grid/451600_483100_120" TargetMode="External"/><Relationship Id="rId111" Type="http://schemas.openxmlformats.org/officeDocument/2006/relationships/hyperlink" Target="https://streetmap.co.uk/grid/486800_450200_120" TargetMode="External"/><Relationship Id="rId153" Type="http://schemas.openxmlformats.org/officeDocument/2006/relationships/hyperlink" Target="https://streetmap.co.uk/grid/497600_421100_120" TargetMode="External"/><Relationship Id="rId195" Type="http://schemas.openxmlformats.org/officeDocument/2006/relationships/hyperlink" Target="https://streetmap.co.uk/grid/501600_413600_120" TargetMode="External"/><Relationship Id="rId209" Type="http://schemas.openxmlformats.org/officeDocument/2006/relationships/hyperlink" Target="https://streetmap.co.uk/grid/541000_415800_120" TargetMode="External"/><Relationship Id="rId360" Type="http://schemas.openxmlformats.org/officeDocument/2006/relationships/hyperlink" Target="https://streetmap.co.uk/grid/504400_433300_120" TargetMode="External"/><Relationship Id="rId416" Type="http://schemas.openxmlformats.org/officeDocument/2006/relationships/hyperlink" Target="https://streetmap.co.uk/grid/504400_433300_120" TargetMode="External"/><Relationship Id="rId598" Type="http://schemas.openxmlformats.org/officeDocument/2006/relationships/hyperlink" Target="https://streetmap.co.uk/grid/518700_430900_120" TargetMode="External"/><Relationship Id="rId220" Type="http://schemas.openxmlformats.org/officeDocument/2006/relationships/hyperlink" Target="https://streetmap.co.uk/grid/518700_430800_120" TargetMode="External"/><Relationship Id="rId458" Type="http://schemas.openxmlformats.org/officeDocument/2006/relationships/hyperlink" Target="https://streetmap.co.uk/grid/502700_457300_120" TargetMode="External"/><Relationship Id="rId623" Type="http://schemas.openxmlformats.org/officeDocument/2006/relationships/hyperlink" Target="https://streetmap.co.uk/grid/488200_421600_120" TargetMode="External"/><Relationship Id="rId15" Type="http://schemas.openxmlformats.org/officeDocument/2006/relationships/hyperlink" Target="https://streetmap.co.uk/grid/487200_417800_120" TargetMode="External"/><Relationship Id="rId57" Type="http://schemas.openxmlformats.org/officeDocument/2006/relationships/hyperlink" Target="https://streetmap.co.uk/grid/522700_470600_120" TargetMode="External"/><Relationship Id="rId262" Type="http://schemas.openxmlformats.org/officeDocument/2006/relationships/hyperlink" Target="https://streetmap.co.uk/grid/511400_418900_120" TargetMode="External"/><Relationship Id="rId318" Type="http://schemas.openxmlformats.org/officeDocument/2006/relationships/hyperlink" Target="https://streetmap.co.uk/grid/464200_422300_120" TargetMode="External"/><Relationship Id="rId525" Type="http://schemas.openxmlformats.org/officeDocument/2006/relationships/hyperlink" Target="https://streetmap.co.uk/grid/502800_457200_120" TargetMode="External"/><Relationship Id="rId567" Type="http://schemas.openxmlformats.org/officeDocument/2006/relationships/hyperlink" Target="https://streetmap.co.uk/grid/491500_482400_120" TargetMode="External"/><Relationship Id="rId99" Type="http://schemas.openxmlformats.org/officeDocument/2006/relationships/hyperlink" Target="https://streetmap.co.uk/grid/501600_413600_120" TargetMode="External"/><Relationship Id="rId122" Type="http://schemas.openxmlformats.org/officeDocument/2006/relationships/hyperlink" Target="https://streetmap.co.uk/grid/523100_472200_120" TargetMode="External"/><Relationship Id="rId164" Type="http://schemas.openxmlformats.org/officeDocument/2006/relationships/hyperlink" Target="https://streetmap.co.uk/grid/484300_461200_120" TargetMode="External"/><Relationship Id="rId371" Type="http://schemas.openxmlformats.org/officeDocument/2006/relationships/hyperlink" Target="https://streetmap.co.uk/grid/464300_422300_120" TargetMode="External"/><Relationship Id="rId427" Type="http://schemas.openxmlformats.org/officeDocument/2006/relationships/hyperlink" Target="https://streetmap.co.uk/grid/488100_455400_120" TargetMode="External"/><Relationship Id="rId469" Type="http://schemas.openxmlformats.org/officeDocument/2006/relationships/hyperlink" Target="https://streetmap.co.uk/grid/502700_441200_120" TargetMode="External"/><Relationship Id="rId634" Type="http://schemas.openxmlformats.org/officeDocument/2006/relationships/hyperlink" Target="https://streetmap.co.uk/grid/502600_437500_120" TargetMode="External"/><Relationship Id="rId26" Type="http://schemas.openxmlformats.org/officeDocument/2006/relationships/hyperlink" Target="https://streetmap.co.uk/grid/501800_449900_120" TargetMode="External"/><Relationship Id="rId231" Type="http://schemas.openxmlformats.org/officeDocument/2006/relationships/hyperlink" Target="https://streetmap.co.uk/grid/493000_459000_120" TargetMode="External"/><Relationship Id="rId273" Type="http://schemas.openxmlformats.org/officeDocument/2006/relationships/hyperlink" Target="https://streetmap.co.uk/grid/516600_455100_120" TargetMode="External"/><Relationship Id="rId329" Type="http://schemas.openxmlformats.org/officeDocument/2006/relationships/hyperlink" Target="https://streetmap.co.uk/grid/504400_433300_120" TargetMode="External"/><Relationship Id="rId480" Type="http://schemas.openxmlformats.org/officeDocument/2006/relationships/hyperlink" Target="https://streetmap.co.uk/grid/498300_447500_120" TargetMode="External"/><Relationship Id="rId536" Type="http://schemas.openxmlformats.org/officeDocument/2006/relationships/hyperlink" Target="https://streetmap.co.uk/grid/497900_501400_120" TargetMode="External"/><Relationship Id="rId68" Type="http://schemas.openxmlformats.org/officeDocument/2006/relationships/hyperlink" Target="https://streetmap.co.uk/grid/497400_426300_120" TargetMode="External"/><Relationship Id="rId133" Type="http://schemas.openxmlformats.org/officeDocument/2006/relationships/hyperlink" Target="https://streetmap.co.uk/grid/487800_443900_120" TargetMode="External"/><Relationship Id="rId175" Type="http://schemas.openxmlformats.org/officeDocument/2006/relationships/hyperlink" Target="https://streetmap.co.uk/grid/498300_447500_120" TargetMode="External"/><Relationship Id="rId340" Type="http://schemas.openxmlformats.org/officeDocument/2006/relationships/hyperlink" Target="https://streetmap.co.uk/grid/493600_452200_120" TargetMode="External"/><Relationship Id="rId578" Type="http://schemas.openxmlformats.org/officeDocument/2006/relationships/hyperlink" Target="https://streetmap.co.uk/grid/497500_426100_120" TargetMode="External"/><Relationship Id="rId200" Type="http://schemas.openxmlformats.org/officeDocument/2006/relationships/hyperlink" Target="https://streetmap.co.uk/grid/488800_443000_120" TargetMode="External"/><Relationship Id="rId382" Type="http://schemas.openxmlformats.org/officeDocument/2006/relationships/hyperlink" Target="https://streetmap.co.uk/grid/502600_437500_120" TargetMode="External"/><Relationship Id="rId438" Type="http://schemas.openxmlformats.org/officeDocument/2006/relationships/hyperlink" Target="https://streetmap.co.uk/grid/502200_431100_120" TargetMode="External"/><Relationship Id="rId603" Type="http://schemas.openxmlformats.org/officeDocument/2006/relationships/hyperlink" Target="https://streetmap.co.uk/grid/518900_471700_120" TargetMode="External"/><Relationship Id="rId242" Type="http://schemas.openxmlformats.org/officeDocument/2006/relationships/hyperlink" Target="https://streetmap.co.uk/grid/514500_430000_120" TargetMode="External"/><Relationship Id="rId284" Type="http://schemas.openxmlformats.org/officeDocument/2006/relationships/hyperlink" Target="https://streetmap.co.uk/grid/493400_459100_120" TargetMode="External"/><Relationship Id="rId491" Type="http://schemas.openxmlformats.org/officeDocument/2006/relationships/hyperlink" Target="https://streetmap.co.uk/grid/504800_475200_120" TargetMode="External"/><Relationship Id="rId505" Type="http://schemas.openxmlformats.org/officeDocument/2006/relationships/hyperlink" Target="https://streetmap.co.uk/grid/494000_429500_120" TargetMode="External"/><Relationship Id="rId37" Type="http://schemas.openxmlformats.org/officeDocument/2006/relationships/hyperlink" Target="https://streetmap.co.uk/grid/494300_435500_120" TargetMode="External"/><Relationship Id="rId79" Type="http://schemas.openxmlformats.org/officeDocument/2006/relationships/hyperlink" Target="https://streetmap.co.uk/grid/487100_417800_120" TargetMode="External"/><Relationship Id="rId102" Type="http://schemas.openxmlformats.org/officeDocument/2006/relationships/hyperlink" Target="https://streetmap.co.uk/grid/492800_464500_120" TargetMode="External"/><Relationship Id="rId144" Type="http://schemas.openxmlformats.org/officeDocument/2006/relationships/hyperlink" Target="https://streetmap.co.uk/grid/482700_440100_120" TargetMode="External"/><Relationship Id="rId547" Type="http://schemas.openxmlformats.org/officeDocument/2006/relationships/hyperlink" Target="https:/streetmap.co.uk/grid/418700_429300_120" TargetMode="External"/><Relationship Id="rId589" Type="http://schemas.openxmlformats.org/officeDocument/2006/relationships/hyperlink" Target="https://streetmap.co.uk/grid/512800_454300_120" TargetMode="External"/><Relationship Id="rId90" Type="http://schemas.openxmlformats.org/officeDocument/2006/relationships/hyperlink" Target="https://streetmap.co.uk/grid/488300_455000_120" TargetMode="External"/><Relationship Id="rId186" Type="http://schemas.openxmlformats.org/officeDocument/2006/relationships/hyperlink" Target="https://streetmap.co.uk/grid/499700_437200_120" TargetMode="External"/><Relationship Id="rId351" Type="http://schemas.openxmlformats.org/officeDocument/2006/relationships/hyperlink" Target="https://streetmap.co.uk/grid/476300_466800_120" TargetMode="External"/><Relationship Id="rId393" Type="http://schemas.openxmlformats.org/officeDocument/2006/relationships/hyperlink" Target="https://streetmap.co.uk/grid/524900_431000_120" TargetMode="External"/><Relationship Id="rId407" Type="http://schemas.openxmlformats.org/officeDocument/2006/relationships/hyperlink" Target="https://streetmap.co.uk/grid/492800_432700_120" TargetMode="External"/><Relationship Id="rId449" Type="http://schemas.openxmlformats.org/officeDocument/2006/relationships/hyperlink" Target="https://streetmap.co.uk/grid/511600_447400_120" TargetMode="External"/><Relationship Id="rId614" Type="http://schemas.openxmlformats.org/officeDocument/2006/relationships/hyperlink" Target="https://streetmap.co.uk/grid/466700_475600_120" TargetMode="External"/><Relationship Id="rId211" Type="http://schemas.openxmlformats.org/officeDocument/2006/relationships/hyperlink" Target="https://streetmap.co.uk/grid/513500_445800_120" TargetMode="External"/><Relationship Id="rId253" Type="http://schemas.openxmlformats.org/officeDocument/2006/relationships/hyperlink" Target="https://streetmap.co.uk/grid/457300_454600_120" TargetMode="External"/><Relationship Id="rId295" Type="http://schemas.openxmlformats.org/officeDocument/2006/relationships/hyperlink" Target="https://streetmap.co.uk/grid/502100_433300_120" TargetMode="External"/><Relationship Id="rId309" Type="http://schemas.openxmlformats.org/officeDocument/2006/relationships/hyperlink" Target="https://streetmap.co.uk/grid/491500_482400_120" TargetMode="External"/><Relationship Id="rId460" Type="http://schemas.openxmlformats.org/officeDocument/2006/relationships/hyperlink" Target="https://streetmap.co.uk/grid/493900_429300_120" TargetMode="External"/><Relationship Id="rId516" Type="http://schemas.openxmlformats.org/officeDocument/2006/relationships/hyperlink" Target="https://streetmap.co.uk/grid/502600_437500_120" TargetMode="External"/><Relationship Id="rId48" Type="http://schemas.openxmlformats.org/officeDocument/2006/relationships/hyperlink" Target="https://streetmap.co.uk/grid/495900_427400_120" TargetMode="External"/><Relationship Id="rId113" Type="http://schemas.openxmlformats.org/officeDocument/2006/relationships/hyperlink" Target="https://streetmap.co.uk/grid/516700_439200_120" TargetMode="External"/><Relationship Id="rId320" Type="http://schemas.openxmlformats.org/officeDocument/2006/relationships/hyperlink" Target="https://streetmap.co.uk/grid/497500_462800_120" TargetMode="External"/><Relationship Id="rId558" Type="http://schemas.openxmlformats.org/officeDocument/2006/relationships/hyperlink" Target="https://streetmap.co.uk/grid/502700_423500_120" TargetMode="External"/><Relationship Id="rId155" Type="http://schemas.openxmlformats.org/officeDocument/2006/relationships/hyperlink" Target="https://streetmap.co.uk/grid/493900_429400_120" TargetMode="External"/><Relationship Id="rId197" Type="http://schemas.openxmlformats.org/officeDocument/2006/relationships/hyperlink" Target="https://streetmap.co.uk/grid/466900_497400_120" TargetMode="External"/><Relationship Id="rId362" Type="http://schemas.openxmlformats.org/officeDocument/2006/relationships/hyperlink" Target="https://streetmap.co.uk/grid/492300_431300_120" TargetMode="External"/><Relationship Id="rId418" Type="http://schemas.openxmlformats.org/officeDocument/2006/relationships/hyperlink" Target="https://streetmap.co.uk/grid/519500_434400_120" TargetMode="External"/><Relationship Id="rId625" Type="http://schemas.openxmlformats.org/officeDocument/2006/relationships/hyperlink" Target="https://streetmap.co.uk/grid/494300_435500_120" TargetMode="External"/><Relationship Id="rId222" Type="http://schemas.openxmlformats.org/officeDocument/2006/relationships/hyperlink" Target="https://streetmap.co.uk/grid/497400_426300_120" TargetMode="External"/><Relationship Id="rId264" Type="http://schemas.openxmlformats.org/officeDocument/2006/relationships/hyperlink" Target="https://streetmap.co.uk/grid/509500_477400_120" TargetMode="External"/><Relationship Id="rId471" Type="http://schemas.openxmlformats.org/officeDocument/2006/relationships/hyperlink" Target="https://streetmap.co.uk/grid/466700_475500_120" TargetMode="External"/><Relationship Id="rId17" Type="http://schemas.openxmlformats.org/officeDocument/2006/relationships/hyperlink" Target="https://streetmap.co.uk/grid/519800_447200_120" TargetMode="External"/><Relationship Id="rId59" Type="http://schemas.openxmlformats.org/officeDocument/2006/relationships/hyperlink" Target="https://streetmap.co.uk/grid/497100_448200_120" TargetMode="External"/><Relationship Id="rId124" Type="http://schemas.openxmlformats.org/officeDocument/2006/relationships/hyperlink" Target="https://streetmap.co.uk/grid/492800_443900_120" TargetMode="External"/><Relationship Id="rId527" Type="http://schemas.openxmlformats.org/officeDocument/2006/relationships/hyperlink" Target="https://streetmap.co.uk/grid/512800_454300_120" TargetMode="External"/><Relationship Id="rId569" Type="http://schemas.openxmlformats.org/officeDocument/2006/relationships/hyperlink" Target="https://streetmap.co.uk/grid/509100_461700_120"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treetmap.co.uk/grid/TA0570041700&amp;z=120" TargetMode="External"/><Relationship Id="rId18" Type="http://schemas.openxmlformats.org/officeDocument/2006/relationships/hyperlink" Target="http://streetmap.co.uk/grid/SE6690097400&amp;z=120" TargetMode="External"/><Relationship Id="rId26" Type="http://schemas.openxmlformats.org/officeDocument/2006/relationships/hyperlink" Target="http://streetmap.co.uk/grid/SE8290051700&amp;z=120" TargetMode="External"/><Relationship Id="rId39" Type="http://schemas.openxmlformats.org/officeDocument/2006/relationships/hyperlink" Target="http://streetmap.co.uk/grid/TA1660055100&amp;z=120" TargetMode="External"/><Relationship Id="rId21" Type="http://schemas.openxmlformats.org/officeDocument/2006/relationships/hyperlink" Target="http://streetmap.co.uk/grid/SE8750059100&amp;z=120" TargetMode="External"/><Relationship Id="rId34" Type="http://schemas.openxmlformats.org/officeDocument/2006/relationships/hyperlink" Target="http://streetmap.co.uk/grid/SE7120071300&amp;z=120" TargetMode="External"/><Relationship Id="rId42" Type="http://schemas.openxmlformats.org/officeDocument/2006/relationships/hyperlink" Target="http://streetmap.co.uk/grid/TA0280057200&amp;z=120" TargetMode="External"/><Relationship Id="rId47" Type="http://schemas.openxmlformats.org/officeDocument/2006/relationships/hyperlink" Target="http://streetmap.co.uk/grid/TA0210033300&amp;z=120" TargetMode="External"/><Relationship Id="rId50" Type="http://schemas.openxmlformats.org/officeDocument/2006/relationships/hyperlink" Target="http://streetmap.co.uk/grid/SE8820021700&amp;z=120" TargetMode="External"/><Relationship Id="rId55" Type="http://schemas.openxmlformats.org/officeDocument/2006/relationships/hyperlink" Target="http://streetmap.co.uk/grid/SE7320062500&amp;z=120" TargetMode="External"/><Relationship Id="rId63" Type="http://schemas.openxmlformats.org/officeDocument/2006/relationships/hyperlink" Target="http://streetmap.co.uk/grid/TA0210033300&amp;z=120" TargetMode="External"/><Relationship Id="rId68" Type="http://schemas.openxmlformats.org/officeDocument/2006/relationships/hyperlink" Target="http://streetmap.co.uk/grid/SE6050051700&amp;z=120" TargetMode="External"/><Relationship Id="rId7" Type="http://schemas.openxmlformats.org/officeDocument/2006/relationships/hyperlink" Target="http://streetmap.co.uk/grid/TA0770062000&amp;z=120" TargetMode="External"/><Relationship Id="rId2" Type="http://schemas.openxmlformats.org/officeDocument/2006/relationships/hyperlink" Target="http://streetmap.co.uk/grid/TA0260037500&amp;z=120" TargetMode="External"/><Relationship Id="rId16" Type="http://schemas.openxmlformats.org/officeDocument/2006/relationships/hyperlink" Target="http://streetmap.co.uk/grid/SE8720017800&amp;z=120" TargetMode="External"/><Relationship Id="rId29" Type="http://schemas.openxmlformats.org/officeDocument/2006/relationships/hyperlink" Target="http://streetmap.co.uk/grid/SE7360065800&amp;z=120" TargetMode="External"/><Relationship Id="rId1" Type="http://schemas.openxmlformats.org/officeDocument/2006/relationships/hyperlink" Target="http://streetmap.co.uk/grid/TA0450032800&amp;z=120" TargetMode="External"/><Relationship Id="rId6" Type="http://schemas.openxmlformats.org/officeDocument/2006/relationships/hyperlink" Target="http://streetmap.co.uk/grid/SE8090030500&amp;z=120" TargetMode="External"/><Relationship Id="rId11" Type="http://schemas.openxmlformats.org/officeDocument/2006/relationships/hyperlink" Target="http://streetmap.co.uk/grid/TA2280027800&amp;z=120" TargetMode="External"/><Relationship Id="rId24" Type="http://schemas.openxmlformats.org/officeDocument/2006/relationships/hyperlink" Target="http://streetmap.co.uk/grid/SE6170032600&amp;z=120" TargetMode="External"/><Relationship Id="rId32" Type="http://schemas.openxmlformats.org/officeDocument/2006/relationships/hyperlink" Target="http://streetmap.co.uk/grid/TA0130045500&amp;z=120" TargetMode="External"/><Relationship Id="rId37" Type="http://schemas.openxmlformats.org/officeDocument/2006/relationships/hyperlink" Target="http://streetmap.co.uk/grid/SE7970055000&amp;z=120" TargetMode="External"/><Relationship Id="rId40" Type="http://schemas.openxmlformats.org/officeDocument/2006/relationships/hyperlink" Target="http://streetmap.co.uk/grid/SE8020048900&amp;z=120" TargetMode="External"/><Relationship Id="rId45" Type="http://schemas.openxmlformats.org/officeDocument/2006/relationships/hyperlink" Target="http://streetmap.co.uk/grid/TA0560041800&amp;z=120" TargetMode="External"/><Relationship Id="rId53" Type="http://schemas.openxmlformats.org/officeDocument/2006/relationships/hyperlink" Target="http://windmillwalkers.org.uk/index.html" TargetMode="External"/><Relationship Id="rId58" Type="http://schemas.openxmlformats.org/officeDocument/2006/relationships/hyperlink" Target="http://streetmap.co.uk/grid/SE9570027300&amp;z=120" TargetMode="External"/><Relationship Id="rId66" Type="http://schemas.openxmlformats.org/officeDocument/2006/relationships/hyperlink" Target="http://www.streetmap.co.uk/map.srf?X=499150&amp;Y=430550&amp;A=Y&amp;Z=120" TargetMode="External"/><Relationship Id="rId5" Type="http://schemas.openxmlformats.org/officeDocument/2006/relationships/hyperlink" Target="http://streetmap.co.uk/grid/TA0340039200&amp;z=120" TargetMode="External"/><Relationship Id="rId15" Type="http://schemas.openxmlformats.org/officeDocument/2006/relationships/hyperlink" Target="http://streetmap.co.uk/grid/TA0680036300&amp;z=120" TargetMode="External"/><Relationship Id="rId23" Type="http://schemas.openxmlformats.org/officeDocument/2006/relationships/hyperlink" Target="http://streetmap.co.uk/grid/SE9120036700&amp;z=120" TargetMode="External"/><Relationship Id="rId28" Type="http://schemas.openxmlformats.org/officeDocument/2006/relationships/hyperlink" Target="http://streetmap.co.uk/grid/TA1140018900&amp;z=120" TargetMode="External"/><Relationship Id="rId36" Type="http://schemas.openxmlformats.org/officeDocument/2006/relationships/hyperlink" Target="http://streetmap.co.uk/grid/TA0210025800&amp;z=120" TargetMode="External"/><Relationship Id="rId49" Type="http://schemas.openxmlformats.org/officeDocument/2006/relationships/hyperlink" Target="http://streetmap.co.uk/grid/TA0450032800&amp;z=120" TargetMode="External"/><Relationship Id="rId57" Type="http://schemas.openxmlformats.org/officeDocument/2006/relationships/hyperlink" Target="http://streetmap.co.uk/grid/SE7530044000&amp;z=120" TargetMode="External"/><Relationship Id="rId61" Type="http://schemas.openxmlformats.org/officeDocument/2006/relationships/hyperlink" Target="http://streetmap.co.uk/grid/SE9280064600&amp;z=120" TargetMode="External"/><Relationship Id="rId10" Type="http://schemas.openxmlformats.org/officeDocument/2006/relationships/hyperlink" Target="http://streetmap.co.uk/grid/TA1830043000&amp;z=120" TargetMode="External"/><Relationship Id="rId19" Type="http://schemas.openxmlformats.org/officeDocument/2006/relationships/hyperlink" Target="http://streetmap.co.uk/grid/SE5730054600&amp;z=120" TargetMode="External"/><Relationship Id="rId31" Type="http://schemas.openxmlformats.org/officeDocument/2006/relationships/hyperlink" Target="http://streetmap.co.uk/grid/TA0720075500&amp;z=120" TargetMode="External"/><Relationship Id="rId44" Type="http://schemas.openxmlformats.org/officeDocument/2006/relationships/hyperlink" Target="http://streetmap.co.uk/grid/SE8990039200&amp;z=120" TargetMode="External"/><Relationship Id="rId52" Type="http://schemas.openxmlformats.org/officeDocument/2006/relationships/hyperlink" Target="http://streetmap.co.uk/grid/TA0340033900&amp;z=120" TargetMode="External"/><Relationship Id="rId60" Type="http://schemas.openxmlformats.org/officeDocument/2006/relationships/hyperlink" Target="http://streetmap.co.uk/grid/SE9120036700&amp;z=120" TargetMode="External"/><Relationship Id="rId65" Type="http://schemas.openxmlformats.org/officeDocument/2006/relationships/hyperlink" Target="http://streetmap.co.uk/grid/SE8680050200&amp;z=120" TargetMode="External"/><Relationship Id="rId4" Type="http://schemas.openxmlformats.org/officeDocument/2006/relationships/hyperlink" Target="http://streetmap.co.uk/grid/TA1870030900&amp;z=120" TargetMode="External"/><Relationship Id="rId9" Type="http://schemas.openxmlformats.org/officeDocument/2006/relationships/hyperlink" Target="http://streetmap.co.uk/grid/SE7480028400&amp;z=120" TargetMode="External"/><Relationship Id="rId14" Type="http://schemas.openxmlformats.org/officeDocument/2006/relationships/hyperlink" Target="http://streetmap.co.uk/grid/SE9740026300&amp;z=120" TargetMode="External"/><Relationship Id="rId22" Type="http://schemas.openxmlformats.org/officeDocument/2006/relationships/hyperlink" Target="http://streetmap.co.uk/grid/SE5990045600&amp;z=120" TargetMode="External"/><Relationship Id="rId27" Type="http://schemas.openxmlformats.org/officeDocument/2006/relationships/hyperlink" Target="http://streetmap.co.uk/grid/SE7340026300&amp;z=120" TargetMode="External"/><Relationship Id="rId30" Type="http://schemas.openxmlformats.org/officeDocument/2006/relationships/hyperlink" Target="http://streetmap.co.uk/grid/TA0950077400&amp;z=120" TargetMode="External"/><Relationship Id="rId35" Type="http://schemas.openxmlformats.org/officeDocument/2006/relationships/hyperlink" Target="http://streetmap.co.uk/grid/SE9960047400&amp;z=120" TargetMode="External"/><Relationship Id="rId43" Type="http://schemas.openxmlformats.org/officeDocument/2006/relationships/hyperlink" Target="http://streetmap.co.uk/grid/TA0590041800&amp;z=120" TargetMode="External"/><Relationship Id="rId48" Type="http://schemas.openxmlformats.org/officeDocument/2006/relationships/hyperlink" Target="http://streetmap.co.uk/grid/SE9230031300&amp;z=120" TargetMode="External"/><Relationship Id="rId56" Type="http://schemas.openxmlformats.org/officeDocument/2006/relationships/hyperlink" Target="http://streetmap.co.uk/grid/TA1990047300&amp;z=120" TargetMode="External"/><Relationship Id="rId64" Type="http://schemas.openxmlformats.org/officeDocument/2006/relationships/hyperlink" Target="http://streetmap.co.uk/grid/SE9760062700&amp;z=120" TargetMode="External"/><Relationship Id="rId69" Type="http://schemas.openxmlformats.org/officeDocument/2006/relationships/hyperlink" Target="http://streetmap.co.uk/grid/SE7530047300&amp;z=120" TargetMode="External"/><Relationship Id="rId8" Type="http://schemas.openxmlformats.org/officeDocument/2006/relationships/hyperlink" Target="http://streetmap.co.uk/grid/TA1450030000&amp;z=120" TargetMode="External"/><Relationship Id="rId51" Type="http://schemas.openxmlformats.org/officeDocument/2006/relationships/hyperlink" Target="http://streetmap.co.uk/grid/SE9340059100&amp;z=120" TargetMode="External"/><Relationship Id="rId3" Type="http://schemas.openxmlformats.org/officeDocument/2006/relationships/hyperlink" Target="http://streetmap.co.uk/grid/TA0440033300&amp;z=120" TargetMode="External"/><Relationship Id="rId12" Type="http://schemas.openxmlformats.org/officeDocument/2006/relationships/hyperlink" Target="http://streetmap.co.uk/grid/TA2080047800&amp;z=120" TargetMode="External"/><Relationship Id="rId17" Type="http://schemas.openxmlformats.org/officeDocument/2006/relationships/hyperlink" Target="http://streetmap.co.uk/grid/SE5730054600&amp;z=120" TargetMode="External"/><Relationship Id="rId25" Type="http://schemas.openxmlformats.org/officeDocument/2006/relationships/hyperlink" Target="http://streetmap.co.uk/grid/TA1940067800&amp;z=120" TargetMode="External"/><Relationship Id="rId33" Type="http://schemas.openxmlformats.org/officeDocument/2006/relationships/hyperlink" Target="http://streetmap.co.uk/grid/TA1060000000&amp;z=120" TargetMode="External"/><Relationship Id="rId38" Type="http://schemas.openxmlformats.org/officeDocument/2006/relationships/hyperlink" Target="http://streetmap.co.uk/grid/SE8350082900&amp;z=120" TargetMode="External"/><Relationship Id="rId46" Type="http://schemas.openxmlformats.org/officeDocument/2006/relationships/hyperlink" Target="http://streetmap.co.uk/grid/SE7570065400&amp;z=120" TargetMode="External"/><Relationship Id="rId59" Type="http://schemas.openxmlformats.org/officeDocument/2006/relationships/hyperlink" Target="http://streetmap.co.uk/grid/SE6670075600&amp;z=120" TargetMode="External"/><Relationship Id="rId67" Type="http://schemas.openxmlformats.org/officeDocument/2006/relationships/hyperlink" Target="http://streetmap.co.uk/grid/SE9360026800&amp;z=120" TargetMode="External"/><Relationship Id="rId20" Type="http://schemas.openxmlformats.org/officeDocument/2006/relationships/hyperlink" Target="http://streetmap.co.uk/grid/SE8020048900&amp;z=120" TargetMode="External"/><Relationship Id="rId41" Type="http://schemas.openxmlformats.org/officeDocument/2006/relationships/hyperlink" Target="http://streetmap.co.uk/grid/TA0340025600&amp;z=120" TargetMode="External"/><Relationship Id="rId54" Type="http://schemas.openxmlformats.org/officeDocument/2006/relationships/hyperlink" Target="http://streetmap.co.uk/grid/SE7500065300&amp;z=120" TargetMode="External"/><Relationship Id="rId62" Type="http://schemas.openxmlformats.org/officeDocument/2006/relationships/hyperlink" Target="http://streetmap.co.uk/grid/TA0110090500&amp;z=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703"/>
  <sheetViews>
    <sheetView tabSelected="1" zoomScaleNormal="100" workbookViewId="0">
      <pane ySplit="5" topLeftCell="A6" activePane="bottomLeft" state="frozen"/>
      <selection pane="bottomLeft" activeCell="B3" sqref="B3"/>
    </sheetView>
  </sheetViews>
  <sheetFormatPr defaultColWidth="8.85546875" defaultRowHeight="15" x14ac:dyDescent="0.25"/>
  <cols>
    <col min="1" max="1" width="6" style="7" bestFit="1" customWidth="1"/>
    <col min="2" max="2" width="15.28515625" style="9" customWidth="1"/>
    <col min="3" max="3" width="34.42578125" style="9" customWidth="1"/>
    <col min="4" max="4" width="11.7109375" style="9" customWidth="1"/>
    <col min="5" max="5" width="9.7109375" style="125" customWidth="1"/>
    <col min="6" max="6" width="36.28515625" style="59" customWidth="1"/>
    <col min="7" max="7" width="9.42578125" style="10" customWidth="1"/>
    <col min="8" max="8" width="8.85546875" style="6"/>
    <col min="9" max="9" width="8.85546875" style="10"/>
    <col min="10" max="10" width="8.85546875" style="6"/>
    <col min="11" max="16" width="8.85546875" style="7"/>
    <col min="17" max="16384" width="8.85546875" style="6"/>
  </cols>
  <sheetData>
    <row r="1" spans="1:19" x14ac:dyDescent="0.25">
      <c r="B1" s="55" t="s">
        <v>576</v>
      </c>
      <c r="C1" s="3"/>
      <c r="D1" s="4"/>
      <c r="E1" s="124"/>
      <c r="F1" s="58"/>
      <c r="G1" s="5"/>
    </row>
    <row r="2" spans="1:19" x14ac:dyDescent="0.25">
      <c r="B2" s="56" t="s">
        <v>577</v>
      </c>
      <c r="C2" s="57" t="s">
        <v>578</v>
      </c>
      <c r="D2" s="4"/>
      <c r="E2" s="124"/>
      <c r="F2" s="58"/>
      <c r="G2" s="5"/>
      <c r="K2" s="134"/>
    </row>
    <row r="3" spans="1:19" x14ac:dyDescent="0.25">
      <c r="B3" s="2"/>
      <c r="C3" s="150">
        <v>44946</v>
      </c>
      <c r="D3" s="8" t="s">
        <v>0</v>
      </c>
    </row>
    <row r="4" spans="1:19" x14ac:dyDescent="0.25">
      <c r="B4" s="2"/>
      <c r="C4" s="109"/>
      <c r="D4" s="8"/>
    </row>
    <row r="5" spans="1:19" ht="30.75" thickBot="1" x14ac:dyDescent="0.3">
      <c r="A5" s="110" t="s">
        <v>579</v>
      </c>
      <c r="B5" s="11" t="s">
        <v>2</v>
      </c>
      <c r="C5" s="11" t="s">
        <v>3</v>
      </c>
      <c r="D5" s="11" t="s">
        <v>4</v>
      </c>
      <c r="E5" s="11" t="s">
        <v>5</v>
      </c>
      <c r="F5" s="60" t="s">
        <v>6</v>
      </c>
      <c r="G5" s="12" t="s">
        <v>7</v>
      </c>
      <c r="H5" s="12" t="s">
        <v>1</v>
      </c>
      <c r="I5" s="113" t="s">
        <v>868</v>
      </c>
      <c r="S5" s="13"/>
    </row>
    <row r="6" spans="1:19" ht="15.75" thickTop="1" x14ac:dyDescent="0.25">
      <c r="A6" s="172">
        <v>2023</v>
      </c>
      <c r="B6" s="192">
        <v>45287</v>
      </c>
      <c r="C6" s="170" t="s">
        <v>129</v>
      </c>
      <c r="D6" s="179" t="s">
        <v>1054</v>
      </c>
      <c r="E6" s="181">
        <v>6</v>
      </c>
      <c r="F6" s="199" t="s">
        <v>1243</v>
      </c>
      <c r="G6" s="173">
        <v>8</v>
      </c>
      <c r="H6" s="171">
        <v>48</v>
      </c>
      <c r="I6" s="177" t="s">
        <v>731</v>
      </c>
      <c r="S6" s="13"/>
    </row>
    <row r="7" spans="1:19" ht="30" x14ac:dyDescent="0.25">
      <c r="A7" s="172">
        <v>2023</v>
      </c>
      <c r="B7" s="169">
        <v>45280</v>
      </c>
      <c r="C7" s="174" t="s">
        <v>1244</v>
      </c>
      <c r="D7" s="179" t="s">
        <v>185</v>
      </c>
      <c r="E7" s="182">
        <v>6.5</v>
      </c>
      <c r="F7" s="175" t="s">
        <v>1245</v>
      </c>
      <c r="G7" s="173">
        <v>27</v>
      </c>
      <c r="H7" s="171">
        <v>175.5</v>
      </c>
      <c r="I7" s="175" t="s">
        <v>915</v>
      </c>
      <c r="S7" s="13"/>
    </row>
    <row r="8" spans="1:19" ht="30" x14ac:dyDescent="0.25">
      <c r="A8" s="172">
        <v>2023</v>
      </c>
      <c r="B8" s="169">
        <v>45277</v>
      </c>
      <c r="C8" s="188" t="s">
        <v>1246</v>
      </c>
      <c r="D8" s="180" t="s">
        <v>1247</v>
      </c>
      <c r="E8" s="181">
        <v>11</v>
      </c>
      <c r="F8" s="170" t="s">
        <v>1248</v>
      </c>
      <c r="G8" s="173">
        <v>6</v>
      </c>
      <c r="H8" s="171">
        <v>66</v>
      </c>
      <c r="I8" s="170" t="s">
        <v>731</v>
      </c>
      <c r="S8" s="13"/>
    </row>
    <row r="9" spans="1:19" x14ac:dyDescent="0.25">
      <c r="A9" s="172">
        <v>2023</v>
      </c>
      <c r="B9" s="169">
        <v>45273</v>
      </c>
      <c r="C9" s="202" t="s">
        <v>1249</v>
      </c>
      <c r="D9" s="203" t="s">
        <v>334</v>
      </c>
      <c r="E9" s="181">
        <v>7</v>
      </c>
      <c r="F9" s="170" t="s">
        <v>1250</v>
      </c>
      <c r="G9" s="173">
        <v>19</v>
      </c>
      <c r="H9" s="171">
        <v>133</v>
      </c>
      <c r="I9" s="170" t="s">
        <v>1251</v>
      </c>
      <c r="S9" s="13"/>
    </row>
    <row r="10" spans="1:19" x14ac:dyDescent="0.25">
      <c r="A10" s="172">
        <v>2023</v>
      </c>
      <c r="B10" s="169">
        <v>45266</v>
      </c>
      <c r="C10" s="176" t="s">
        <v>864</v>
      </c>
      <c r="D10" s="185" t="s">
        <v>101</v>
      </c>
      <c r="E10" s="181">
        <v>6</v>
      </c>
      <c r="F10" s="170" t="s">
        <v>1252</v>
      </c>
      <c r="G10" s="173">
        <v>14</v>
      </c>
      <c r="H10" s="171">
        <v>84</v>
      </c>
      <c r="I10" s="170" t="s">
        <v>915</v>
      </c>
      <c r="S10" s="13"/>
    </row>
    <row r="11" spans="1:19" x14ac:dyDescent="0.25">
      <c r="A11" s="172">
        <v>2023</v>
      </c>
      <c r="B11" s="169">
        <v>45259</v>
      </c>
      <c r="C11" s="170" t="s">
        <v>1253</v>
      </c>
      <c r="D11" s="185" t="s">
        <v>866</v>
      </c>
      <c r="E11" s="181">
        <v>7.5</v>
      </c>
      <c r="F11" s="170" t="s">
        <v>1254</v>
      </c>
      <c r="G11" s="201">
        <v>32</v>
      </c>
      <c r="H11" s="171">
        <v>240</v>
      </c>
      <c r="I11" s="174" t="s">
        <v>731</v>
      </c>
      <c r="S11" s="13"/>
    </row>
    <row r="12" spans="1:19" x14ac:dyDescent="0.25">
      <c r="A12" s="172">
        <v>2023</v>
      </c>
      <c r="B12" s="169">
        <v>45252</v>
      </c>
      <c r="C12" s="170" t="s">
        <v>432</v>
      </c>
      <c r="D12" s="179" t="s">
        <v>1027</v>
      </c>
      <c r="E12" s="181">
        <v>6.5</v>
      </c>
      <c r="F12" s="170" t="s">
        <v>1255</v>
      </c>
      <c r="G12" s="200">
        <v>28</v>
      </c>
      <c r="H12" s="171">
        <v>182</v>
      </c>
      <c r="I12" s="177" t="s">
        <v>727</v>
      </c>
      <c r="S12" s="13"/>
    </row>
    <row r="13" spans="1:19" x14ac:dyDescent="0.25">
      <c r="A13" s="172">
        <v>2023</v>
      </c>
      <c r="B13" s="169">
        <v>45249</v>
      </c>
      <c r="C13" s="188" t="s">
        <v>252</v>
      </c>
      <c r="D13" s="180" t="s">
        <v>253</v>
      </c>
      <c r="E13" s="197">
        <v>9</v>
      </c>
      <c r="F13" s="198" t="s">
        <v>844</v>
      </c>
      <c r="G13" s="173">
        <v>8</v>
      </c>
      <c r="H13" s="171">
        <v>72</v>
      </c>
      <c r="I13" s="177" t="s">
        <v>1153</v>
      </c>
      <c r="S13" s="13"/>
    </row>
    <row r="14" spans="1:19" x14ac:dyDescent="0.25">
      <c r="A14" s="172">
        <v>2023</v>
      </c>
      <c r="B14" s="169">
        <v>45245</v>
      </c>
      <c r="C14" s="178" t="s">
        <v>47</v>
      </c>
      <c r="D14" s="180" t="s">
        <v>1256</v>
      </c>
      <c r="E14" s="184">
        <v>7</v>
      </c>
      <c r="F14" s="178" t="s">
        <v>1257</v>
      </c>
      <c r="G14" s="173">
        <v>20</v>
      </c>
      <c r="H14" s="171">
        <v>140</v>
      </c>
      <c r="I14" s="177" t="s">
        <v>760</v>
      </c>
      <c r="S14" s="13"/>
    </row>
    <row r="15" spans="1:19" x14ac:dyDescent="0.25">
      <c r="A15" s="172">
        <v>2023</v>
      </c>
      <c r="B15" s="169">
        <v>45238</v>
      </c>
      <c r="C15" s="170" t="s">
        <v>1258</v>
      </c>
      <c r="D15" s="180" t="s">
        <v>736</v>
      </c>
      <c r="E15" s="181">
        <v>6</v>
      </c>
      <c r="F15" s="177" t="s">
        <v>1259</v>
      </c>
      <c r="G15" s="187"/>
      <c r="H15" s="171">
        <v>0</v>
      </c>
      <c r="I15" s="177" t="s">
        <v>770</v>
      </c>
      <c r="S15" s="13"/>
    </row>
    <row r="16" spans="1:19" x14ac:dyDescent="0.25">
      <c r="A16" s="172">
        <v>2023</v>
      </c>
      <c r="B16" s="169">
        <v>45231</v>
      </c>
      <c r="C16" s="170" t="s">
        <v>1260</v>
      </c>
      <c r="D16" s="185" t="s">
        <v>1261</v>
      </c>
      <c r="E16" s="181">
        <v>5.5</v>
      </c>
      <c r="F16" s="177" t="s">
        <v>73</v>
      </c>
      <c r="G16" s="173">
        <v>20</v>
      </c>
      <c r="H16" s="171">
        <v>110</v>
      </c>
      <c r="I16" s="177" t="s">
        <v>760</v>
      </c>
      <c r="S16" s="13"/>
    </row>
    <row r="17" spans="1:19" x14ac:dyDescent="0.25">
      <c r="A17" s="172">
        <v>2023</v>
      </c>
      <c r="B17" s="169">
        <v>45224</v>
      </c>
      <c r="C17" s="170" t="s">
        <v>1262</v>
      </c>
      <c r="D17" s="180" t="s">
        <v>356</v>
      </c>
      <c r="E17" s="181">
        <v>6</v>
      </c>
      <c r="F17" s="177" t="s">
        <v>73</v>
      </c>
      <c r="G17" s="173">
        <v>16</v>
      </c>
      <c r="H17" s="171">
        <v>96</v>
      </c>
      <c r="I17" s="177" t="s">
        <v>727</v>
      </c>
      <c r="S17" s="13"/>
    </row>
    <row r="18" spans="1:19" x14ac:dyDescent="0.25">
      <c r="A18" s="172">
        <v>2023</v>
      </c>
      <c r="B18" s="169">
        <v>45217</v>
      </c>
      <c r="C18" s="170" t="s">
        <v>121</v>
      </c>
      <c r="D18" s="180" t="s">
        <v>1263</v>
      </c>
      <c r="E18" s="181">
        <v>6</v>
      </c>
      <c r="F18" s="174" t="s">
        <v>1230</v>
      </c>
      <c r="G18" s="173">
        <v>16</v>
      </c>
      <c r="H18" s="171">
        <v>96</v>
      </c>
      <c r="I18" s="170" t="s">
        <v>760</v>
      </c>
      <c r="S18" s="13"/>
    </row>
    <row r="19" spans="1:19" x14ac:dyDescent="0.25">
      <c r="A19" s="172">
        <v>2023</v>
      </c>
      <c r="B19" s="193">
        <v>45214</v>
      </c>
      <c r="C19" s="170" t="s">
        <v>1264</v>
      </c>
      <c r="D19" s="180" t="s">
        <v>1265</v>
      </c>
      <c r="E19" s="184">
        <v>8</v>
      </c>
      <c r="F19" s="178" t="s">
        <v>1266</v>
      </c>
      <c r="G19" s="173"/>
      <c r="H19" s="171">
        <v>0</v>
      </c>
      <c r="I19" s="177" t="s">
        <v>1251</v>
      </c>
      <c r="S19" s="13"/>
    </row>
    <row r="20" spans="1:19" x14ac:dyDescent="0.25">
      <c r="A20" s="172">
        <v>2023</v>
      </c>
      <c r="B20" s="169">
        <v>45210</v>
      </c>
      <c r="C20" s="170" t="s">
        <v>148</v>
      </c>
      <c r="D20" s="180" t="s">
        <v>691</v>
      </c>
      <c r="E20" s="181">
        <v>5</v>
      </c>
      <c r="F20" s="174" t="s">
        <v>1267</v>
      </c>
      <c r="G20" s="173">
        <v>19</v>
      </c>
      <c r="H20" s="171">
        <v>95</v>
      </c>
      <c r="I20" s="170" t="s">
        <v>727</v>
      </c>
      <c r="S20" s="13"/>
    </row>
    <row r="21" spans="1:19" x14ac:dyDescent="0.25">
      <c r="A21" s="172">
        <v>2023</v>
      </c>
      <c r="B21" s="169">
        <v>45203</v>
      </c>
      <c r="C21" s="170" t="s">
        <v>209</v>
      </c>
      <c r="D21" s="180" t="s">
        <v>635</v>
      </c>
      <c r="E21" s="181">
        <v>5.7</v>
      </c>
      <c r="F21" s="174" t="s">
        <v>1268</v>
      </c>
      <c r="G21" s="173">
        <v>21</v>
      </c>
      <c r="H21" s="171">
        <v>119.7</v>
      </c>
      <c r="I21" s="170" t="s">
        <v>915</v>
      </c>
      <c r="S21" s="13"/>
    </row>
    <row r="22" spans="1:19" x14ac:dyDescent="0.25">
      <c r="A22" s="172">
        <v>2023</v>
      </c>
      <c r="B22" s="169">
        <v>45196</v>
      </c>
      <c r="C22" s="170" t="s">
        <v>1269</v>
      </c>
      <c r="D22" s="180" t="s">
        <v>1270</v>
      </c>
      <c r="E22" s="181">
        <v>6</v>
      </c>
      <c r="F22" s="174" t="s">
        <v>1271</v>
      </c>
      <c r="G22" s="173">
        <v>25</v>
      </c>
      <c r="H22" s="171">
        <v>150</v>
      </c>
      <c r="I22" s="177" t="s">
        <v>1272</v>
      </c>
      <c r="S22" s="13"/>
    </row>
    <row r="23" spans="1:19" ht="75" x14ac:dyDescent="0.25">
      <c r="A23" s="172">
        <v>2023</v>
      </c>
      <c r="B23" s="169">
        <v>45189</v>
      </c>
      <c r="C23" s="170" t="s">
        <v>1273</v>
      </c>
      <c r="D23" s="180" t="s">
        <v>1274</v>
      </c>
      <c r="E23" s="181">
        <v>5</v>
      </c>
      <c r="F23" s="178" t="s">
        <v>1275</v>
      </c>
      <c r="G23" s="173">
        <v>12</v>
      </c>
      <c r="H23" s="171">
        <v>60</v>
      </c>
      <c r="I23" s="177" t="s">
        <v>720</v>
      </c>
      <c r="S23" s="13"/>
    </row>
    <row r="24" spans="1:19" x14ac:dyDescent="0.25">
      <c r="A24" s="172">
        <v>2023</v>
      </c>
      <c r="B24" s="193">
        <v>45186</v>
      </c>
      <c r="C24" s="191" t="s">
        <v>1276</v>
      </c>
      <c r="D24" s="180" t="s">
        <v>1277</v>
      </c>
      <c r="E24" s="184">
        <v>8</v>
      </c>
      <c r="F24" s="178" t="s">
        <v>1278</v>
      </c>
      <c r="G24" s="173"/>
      <c r="H24" s="171">
        <v>0</v>
      </c>
      <c r="I24" s="177" t="s">
        <v>1279</v>
      </c>
      <c r="S24" s="13"/>
    </row>
    <row r="25" spans="1:19" x14ac:dyDescent="0.25">
      <c r="A25" s="172">
        <v>2023</v>
      </c>
      <c r="B25" s="169">
        <v>45182</v>
      </c>
      <c r="C25" s="170" t="s">
        <v>1280</v>
      </c>
      <c r="D25" s="179" t="s">
        <v>278</v>
      </c>
      <c r="E25" s="181">
        <v>5.7</v>
      </c>
      <c r="F25" s="170" t="s">
        <v>1281</v>
      </c>
      <c r="G25" s="173">
        <v>38</v>
      </c>
      <c r="H25" s="171">
        <v>216.6</v>
      </c>
      <c r="I25" s="170" t="s">
        <v>727</v>
      </c>
      <c r="S25" s="13"/>
    </row>
    <row r="26" spans="1:19" x14ac:dyDescent="0.25">
      <c r="A26" s="172">
        <v>2023</v>
      </c>
      <c r="B26" s="169">
        <v>45175</v>
      </c>
      <c r="C26" s="170" t="s">
        <v>1282</v>
      </c>
      <c r="D26" s="179" t="s">
        <v>378</v>
      </c>
      <c r="E26" s="181">
        <v>7</v>
      </c>
      <c r="F26" s="170" t="s">
        <v>1283</v>
      </c>
      <c r="G26" s="173">
        <v>17</v>
      </c>
      <c r="H26" s="171">
        <v>119</v>
      </c>
      <c r="I26" s="175" t="s">
        <v>1193</v>
      </c>
      <c r="S26" s="13"/>
    </row>
    <row r="27" spans="1:19" x14ac:dyDescent="0.25">
      <c r="A27" s="172">
        <v>2023</v>
      </c>
      <c r="B27" s="169">
        <v>45168</v>
      </c>
      <c r="C27" s="170" t="s">
        <v>833</v>
      </c>
      <c r="D27" s="179" t="s">
        <v>834</v>
      </c>
      <c r="E27" s="181">
        <v>6</v>
      </c>
      <c r="F27" s="177" t="s">
        <v>1284</v>
      </c>
      <c r="G27" s="173">
        <v>24</v>
      </c>
      <c r="H27" s="171">
        <v>144</v>
      </c>
      <c r="I27" s="177" t="s">
        <v>1166</v>
      </c>
      <c r="S27" s="13"/>
    </row>
    <row r="28" spans="1:19" x14ac:dyDescent="0.25">
      <c r="A28" s="172">
        <v>2023</v>
      </c>
      <c r="B28" s="169">
        <v>45161</v>
      </c>
      <c r="C28" s="170" t="s">
        <v>1285</v>
      </c>
      <c r="D28" s="179" t="s">
        <v>1286</v>
      </c>
      <c r="E28" s="181">
        <v>6.5</v>
      </c>
      <c r="F28" s="177" t="s">
        <v>1287</v>
      </c>
      <c r="G28" s="173">
        <v>26</v>
      </c>
      <c r="H28" s="171">
        <v>169</v>
      </c>
      <c r="I28" s="177" t="s">
        <v>933</v>
      </c>
      <c r="S28" s="13"/>
    </row>
    <row r="29" spans="1:19" x14ac:dyDescent="0.25">
      <c r="A29" s="172">
        <v>2023</v>
      </c>
      <c r="B29" s="193">
        <v>45158</v>
      </c>
      <c r="C29" s="170" t="s">
        <v>1288</v>
      </c>
      <c r="D29" s="179"/>
      <c r="E29" s="181"/>
      <c r="F29" s="177"/>
      <c r="G29" s="173"/>
      <c r="H29" s="171">
        <v>0</v>
      </c>
      <c r="I29" s="177"/>
      <c r="S29" s="13"/>
    </row>
    <row r="30" spans="1:19" x14ac:dyDescent="0.25">
      <c r="A30" s="172">
        <v>2023</v>
      </c>
      <c r="B30" s="169">
        <v>45154</v>
      </c>
      <c r="C30" s="170" t="s">
        <v>1289</v>
      </c>
      <c r="D30" s="179" t="s">
        <v>1290</v>
      </c>
      <c r="E30" s="181">
        <v>5.5</v>
      </c>
      <c r="F30" s="170" t="s">
        <v>1291</v>
      </c>
      <c r="G30" s="173">
        <v>28</v>
      </c>
      <c r="H30" s="171">
        <v>154</v>
      </c>
      <c r="I30" s="177" t="s">
        <v>933</v>
      </c>
      <c r="S30" s="13"/>
    </row>
    <row r="31" spans="1:19" x14ac:dyDescent="0.25">
      <c r="A31" s="172">
        <v>2023</v>
      </c>
      <c r="B31" s="169">
        <v>45147</v>
      </c>
      <c r="C31" s="174" t="s">
        <v>708</v>
      </c>
      <c r="D31" s="179" t="s">
        <v>1015</v>
      </c>
      <c r="E31" s="182">
        <v>6</v>
      </c>
      <c r="F31" s="175" t="s">
        <v>710</v>
      </c>
      <c r="G31" s="173">
        <v>15</v>
      </c>
      <c r="H31" s="171">
        <v>90</v>
      </c>
      <c r="I31" s="175" t="s">
        <v>1153</v>
      </c>
      <c r="S31" s="13"/>
    </row>
    <row r="32" spans="1:19" x14ac:dyDescent="0.25">
      <c r="A32" s="172">
        <v>2023</v>
      </c>
      <c r="B32" s="169">
        <v>45140</v>
      </c>
      <c r="C32" s="170" t="s">
        <v>221</v>
      </c>
      <c r="D32" s="179" t="s">
        <v>1292</v>
      </c>
      <c r="E32" s="181">
        <v>6</v>
      </c>
      <c r="F32" s="170" t="s">
        <v>1293</v>
      </c>
      <c r="G32" s="173">
        <v>11</v>
      </c>
      <c r="H32" s="171">
        <v>66</v>
      </c>
      <c r="I32" s="175" t="s">
        <v>727</v>
      </c>
      <c r="S32" s="13"/>
    </row>
    <row r="33" spans="1:19" x14ac:dyDescent="0.25">
      <c r="A33" s="172">
        <v>2023</v>
      </c>
      <c r="B33" s="169">
        <v>45133</v>
      </c>
      <c r="C33" s="170" t="s">
        <v>1294</v>
      </c>
      <c r="D33" s="186" t="s">
        <v>593</v>
      </c>
      <c r="E33" s="181">
        <v>6</v>
      </c>
      <c r="F33" s="170" t="s">
        <v>1295</v>
      </c>
      <c r="G33" s="173">
        <v>20</v>
      </c>
      <c r="H33" s="171">
        <v>120</v>
      </c>
      <c r="I33" s="177" t="s">
        <v>727</v>
      </c>
      <c r="S33" s="13"/>
    </row>
    <row r="34" spans="1:19" x14ac:dyDescent="0.25">
      <c r="A34" s="172">
        <v>2023</v>
      </c>
      <c r="B34" s="169">
        <v>45126</v>
      </c>
      <c r="C34" s="170" t="s">
        <v>462</v>
      </c>
      <c r="D34" s="180" t="s">
        <v>1296</v>
      </c>
      <c r="E34" s="181">
        <v>6.5</v>
      </c>
      <c r="F34" s="170" t="s">
        <v>1297</v>
      </c>
      <c r="G34" s="173">
        <v>17</v>
      </c>
      <c r="H34" s="171">
        <v>110.5</v>
      </c>
      <c r="I34" s="174" t="s">
        <v>760</v>
      </c>
      <c r="S34" s="13"/>
    </row>
    <row r="35" spans="1:19" x14ac:dyDescent="0.25">
      <c r="A35" s="172">
        <v>2023</v>
      </c>
      <c r="B35" s="193">
        <v>45123</v>
      </c>
      <c r="C35" s="170" t="s">
        <v>1298</v>
      </c>
      <c r="D35" s="179" t="s">
        <v>1007</v>
      </c>
      <c r="E35" s="181">
        <v>8</v>
      </c>
      <c r="F35" s="170" t="s">
        <v>1299</v>
      </c>
      <c r="G35" s="173">
        <v>13</v>
      </c>
      <c r="H35" s="171">
        <v>104</v>
      </c>
      <c r="I35" s="170" t="s">
        <v>1153</v>
      </c>
      <c r="S35" s="13"/>
    </row>
    <row r="36" spans="1:19" x14ac:dyDescent="0.25">
      <c r="A36" s="172">
        <v>2023</v>
      </c>
      <c r="B36" s="169">
        <v>45119</v>
      </c>
      <c r="C36" s="178" t="s">
        <v>1300</v>
      </c>
      <c r="D36" s="180" t="s">
        <v>985</v>
      </c>
      <c r="E36" s="181">
        <v>6</v>
      </c>
      <c r="F36" s="174" t="s">
        <v>1301</v>
      </c>
      <c r="G36" s="173">
        <v>19</v>
      </c>
      <c r="H36" s="171">
        <v>114</v>
      </c>
      <c r="I36" s="174" t="s">
        <v>915</v>
      </c>
      <c r="S36" s="13"/>
    </row>
    <row r="37" spans="1:19" x14ac:dyDescent="0.25">
      <c r="A37" s="172">
        <v>2023</v>
      </c>
      <c r="B37" s="169">
        <v>45112</v>
      </c>
      <c r="C37" s="176" t="s">
        <v>63</v>
      </c>
      <c r="D37" s="179" t="s">
        <v>98</v>
      </c>
      <c r="E37" s="181">
        <v>6.5</v>
      </c>
      <c r="F37" s="170" t="s">
        <v>1302</v>
      </c>
      <c r="G37" s="173">
        <v>25</v>
      </c>
      <c r="H37" s="171">
        <v>162.5</v>
      </c>
      <c r="I37" s="175" t="s">
        <v>727</v>
      </c>
      <c r="S37" s="13"/>
    </row>
    <row r="38" spans="1:19" x14ac:dyDescent="0.25">
      <c r="A38" s="172">
        <v>2023</v>
      </c>
      <c r="B38" s="169">
        <v>45105</v>
      </c>
      <c r="C38" s="176" t="s">
        <v>1191</v>
      </c>
      <c r="D38" s="179" t="s">
        <v>772</v>
      </c>
      <c r="E38" s="181">
        <v>7.2</v>
      </c>
      <c r="F38" s="170" t="s">
        <v>1303</v>
      </c>
      <c r="G38" s="173">
        <v>13</v>
      </c>
      <c r="H38" s="171">
        <v>93.600000000000009</v>
      </c>
      <c r="I38" s="175" t="s">
        <v>1193</v>
      </c>
      <c r="S38" s="13"/>
    </row>
    <row r="39" spans="1:19" x14ac:dyDescent="0.25">
      <c r="A39" s="172">
        <v>2023</v>
      </c>
      <c r="B39" s="169">
        <v>45098</v>
      </c>
      <c r="C39" s="176" t="s">
        <v>1304</v>
      </c>
      <c r="D39" s="179" t="s">
        <v>1305</v>
      </c>
      <c r="E39" s="181">
        <v>9.5</v>
      </c>
      <c r="F39" s="170" t="s">
        <v>1306</v>
      </c>
      <c r="G39" s="173">
        <v>18</v>
      </c>
      <c r="H39" s="171">
        <v>171</v>
      </c>
      <c r="I39" s="175" t="s">
        <v>874</v>
      </c>
      <c r="S39" s="13"/>
    </row>
    <row r="40" spans="1:19" x14ac:dyDescent="0.25">
      <c r="A40" s="172">
        <v>2023</v>
      </c>
      <c r="B40" s="193">
        <v>45095</v>
      </c>
      <c r="C40" s="170" t="s">
        <v>1307</v>
      </c>
      <c r="D40" s="180" t="s">
        <v>931</v>
      </c>
      <c r="E40" s="181">
        <v>8.5</v>
      </c>
      <c r="F40" s="174" t="s">
        <v>1308</v>
      </c>
      <c r="G40" s="173"/>
      <c r="H40" s="171">
        <v>0</v>
      </c>
      <c r="I40" s="178" t="s">
        <v>933</v>
      </c>
      <c r="S40" s="13"/>
    </row>
    <row r="41" spans="1:19" x14ac:dyDescent="0.25">
      <c r="A41" s="172">
        <v>2023</v>
      </c>
      <c r="B41" s="169">
        <v>45091</v>
      </c>
      <c r="C41" s="170" t="s">
        <v>262</v>
      </c>
      <c r="D41" s="180" t="s">
        <v>263</v>
      </c>
      <c r="E41" s="181">
        <v>6</v>
      </c>
      <c r="F41" s="174" t="s">
        <v>1309</v>
      </c>
      <c r="G41" s="173">
        <v>15</v>
      </c>
      <c r="H41" s="171">
        <v>90</v>
      </c>
      <c r="I41" s="183" t="s">
        <v>1153</v>
      </c>
      <c r="S41" s="13"/>
    </row>
    <row r="42" spans="1:19" x14ac:dyDescent="0.25">
      <c r="A42" s="172">
        <v>2023</v>
      </c>
      <c r="B42" s="169">
        <v>45084</v>
      </c>
      <c r="C42" s="170" t="s">
        <v>1180</v>
      </c>
      <c r="D42" s="204" t="s">
        <v>1310</v>
      </c>
      <c r="E42" s="181">
        <v>5.5</v>
      </c>
      <c r="F42" s="178" t="s">
        <v>1311</v>
      </c>
      <c r="G42" s="173">
        <v>19</v>
      </c>
      <c r="H42" s="171">
        <v>104.5</v>
      </c>
      <c r="I42" s="183" t="s">
        <v>1183</v>
      </c>
      <c r="S42" s="13"/>
    </row>
    <row r="43" spans="1:19" x14ac:dyDescent="0.25">
      <c r="A43" s="172">
        <v>2023</v>
      </c>
      <c r="B43" s="169">
        <v>45077</v>
      </c>
      <c r="C43" s="170" t="s">
        <v>204</v>
      </c>
      <c r="D43" s="179" t="s">
        <v>1312</v>
      </c>
      <c r="E43" s="181">
        <v>6.5</v>
      </c>
      <c r="F43" s="177" t="s">
        <v>1313</v>
      </c>
      <c r="G43" s="173">
        <v>25</v>
      </c>
      <c r="H43" s="171">
        <v>162.5</v>
      </c>
      <c r="I43" s="170" t="s">
        <v>760</v>
      </c>
      <c r="S43" s="13"/>
    </row>
    <row r="44" spans="1:19" x14ac:dyDescent="0.25">
      <c r="A44" s="172">
        <v>2023</v>
      </c>
      <c r="B44" s="169">
        <v>45070</v>
      </c>
      <c r="C44" s="170" t="s">
        <v>65</v>
      </c>
      <c r="D44" s="179" t="s">
        <v>89</v>
      </c>
      <c r="E44" s="181">
        <v>7</v>
      </c>
      <c r="F44" s="177" t="s">
        <v>1314</v>
      </c>
      <c r="G44" s="173">
        <v>29</v>
      </c>
      <c r="H44" s="171">
        <v>203</v>
      </c>
      <c r="I44" s="177" t="s">
        <v>727</v>
      </c>
      <c r="S44" s="13"/>
    </row>
    <row r="45" spans="1:19" x14ac:dyDescent="0.25">
      <c r="A45" s="172">
        <v>2023</v>
      </c>
      <c r="B45" s="193">
        <v>45067</v>
      </c>
      <c r="C45" s="170" t="s">
        <v>804</v>
      </c>
      <c r="D45" s="179" t="s">
        <v>425</v>
      </c>
      <c r="E45" s="181">
        <v>8</v>
      </c>
      <c r="F45" s="170" t="s">
        <v>1309</v>
      </c>
      <c r="G45" s="173">
        <v>15</v>
      </c>
      <c r="H45" s="171">
        <v>120</v>
      </c>
      <c r="I45" s="174" t="s">
        <v>874</v>
      </c>
      <c r="S45" s="13"/>
    </row>
    <row r="46" spans="1:19" x14ac:dyDescent="0.25">
      <c r="A46" s="172">
        <v>2023</v>
      </c>
      <c r="B46" s="169">
        <v>45063</v>
      </c>
      <c r="C46" s="174" t="s">
        <v>1315</v>
      </c>
      <c r="D46" s="180" t="s">
        <v>1316</v>
      </c>
      <c r="E46" s="182">
        <v>6</v>
      </c>
      <c r="F46" s="177" t="s">
        <v>1317</v>
      </c>
      <c r="G46" s="173">
        <v>15</v>
      </c>
      <c r="H46" s="171">
        <v>90</v>
      </c>
      <c r="I46" s="174" t="s">
        <v>1193</v>
      </c>
      <c r="S46" s="13"/>
    </row>
    <row r="47" spans="1:19" ht="30" x14ac:dyDescent="0.25">
      <c r="A47" s="172">
        <v>2023</v>
      </c>
      <c r="B47" s="169">
        <v>45056</v>
      </c>
      <c r="C47" s="174" t="s">
        <v>1318</v>
      </c>
      <c r="D47" s="190" t="s">
        <v>1319</v>
      </c>
      <c r="E47" s="182">
        <v>6.5</v>
      </c>
      <c r="F47" s="174" t="s">
        <v>1320</v>
      </c>
      <c r="G47" s="173">
        <v>16</v>
      </c>
      <c r="H47" s="171">
        <v>104</v>
      </c>
      <c r="I47" s="183" t="s">
        <v>731</v>
      </c>
      <c r="S47" s="13"/>
    </row>
    <row r="48" spans="1:19" x14ac:dyDescent="0.25">
      <c r="A48" s="172">
        <v>2023</v>
      </c>
      <c r="B48" s="169">
        <v>45049</v>
      </c>
      <c r="C48" s="176" t="s">
        <v>1321</v>
      </c>
      <c r="D48" s="180" t="s">
        <v>1322</v>
      </c>
      <c r="E48" s="182">
        <v>6.3</v>
      </c>
      <c r="F48" s="174" t="s">
        <v>1323</v>
      </c>
      <c r="G48" s="173">
        <v>15</v>
      </c>
      <c r="H48" s="171">
        <v>94.5</v>
      </c>
      <c r="I48" s="174" t="s">
        <v>751</v>
      </c>
      <c r="S48" s="13"/>
    </row>
    <row r="49" spans="1:19" x14ac:dyDescent="0.25">
      <c r="A49" s="172">
        <v>2023</v>
      </c>
      <c r="B49" s="169">
        <v>45042</v>
      </c>
      <c r="C49" s="170" t="s">
        <v>1324</v>
      </c>
      <c r="D49" s="180" t="s">
        <v>1325</v>
      </c>
      <c r="E49" s="189">
        <v>7</v>
      </c>
      <c r="F49" s="196" t="s">
        <v>1326</v>
      </c>
      <c r="G49" s="173">
        <v>28</v>
      </c>
      <c r="H49" s="171">
        <v>196</v>
      </c>
      <c r="I49" s="174" t="s">
        <v>1153</v>
      </c>
      <c r="S49" s="13"/>
    </row>
    <row r="50" spans="1:19" x14ac:dyDescent="0.25">
      <c r="A50" s="172">
        <v>2023</v>
      </c>
      <c r="B50" s="169">
        <v>45035</v>
      </c>
      <c r="C50" s="170" t="s">
        <v>265</v>
      </c>
      <c r="D50" s="179" t="s">
        <v>266</v>
      </c>
      <c r="E50" s="181">
        <v>6</v>
      </c>
      <c r="F50" s="177" t="s">
        <v>1327</v>
      </c>
      <c r="G50" s="173">
        <v>20</v>
      </c>
      <c r="H50" s="171">
        <v>120</v>
      </c>
      <c r="I50" s="177" t="s">
        <v>727</v>
      </c>
      <c r="S50" s="13"/>
    </row>
    <row r="51" spans="1:19" ht="30" x14ac:dyDescent="0.25">
      <c r="A51" s="172">
        <v>2023</v>
      </c>
      <c r="B51" s="195">
        <v>45032</v>
      </c>
      <c r="C51" s="170" t="s">
        <v>1328</v>
      </c>
      <c r="D51" s="180" t="s">
        <v>1329</v>
      </c>
      <c r="E51" s="184">
        <v>11</v>
      </c>
      <c r="F51" s="178" t="s">
        <v>1330</v>
      </c>
      <c r="G51" s="173">
        <v>16</v>
      </c>
      <c r="H51" s="171">
        <v>176</v>
      </c>
      <c r="I51" s="174" t="s">
        <v>731</v>
      </c>
      <c r="S51" s="13"/>
    </row>
    <row r="52" spans="1:19" x14ac:dyDescent="0.25">
      <c r="A52" s="172">
        <v>2023</v>
      </c>
      <c r="B52" s="169">
        <v>45028</v>
      </c>
      <c r="C52" s="177" t="s">
        <v>764</v>
      </c>
      <c r="D52" s="179" t="s">
        <v>28</v>
      </c>
      <c r="E52" s="181">
        <v>6.75</v>
      </c>
      <c r="F52" s="177" t="s">
        <v>1331</v>
      </c>
      <c r="G52" s="173">
        <v>10</v>
      </c>
      <c r="H52" s="171">
        <v>67.5</v>
      </c>
      <c r="I52" s="177" t="s">
        <v>720</v>
      </c>
      <c r="S52" s="13"/>
    </row>
    <row r="53" spans="1:19" x14ac:dyDescent="0.25">
      <c r="A53" s="172">
        <v>2023</v>
      </c>
      <c r="B53" s="169">
        <v>45021</v>
      </c>
      <c r="C53" s="177" t="s">
        <v>788</v>
      </c>
      <c r="D53" s="179" t="s">
        <v>92</v>
      </c>
      <c r="E53" s="181">
        <v>7</v>
      </c>
      <c r="F53" s="177" t="s">
        <v>1332</v>
      </c>
      <c r="G53" s="173">
        <v>22</v>
      </c>
      <c r="H53" s="171">
        <v>154</v>
      </c>
      <c r="I53" s="177" t="s">
        <v>933</v>
      </c>
      <c r="S53" s="13"/>
    </row>
    <row r="54" spans="1:19" x14ac:dyDescent="0.25">
      <c r="A54" s="172">
        <v>2023</v>
      </c>
      <c r="B54" s="169">
        <v>45014</v>
      </c>
      <c r="C54" s="177" t="s">
        <v>1333</v>
      </c>
      <c r="D54" s="179" t="s">
        <v>1334</v>
      </c>
      <c r="E54" s="181">
        <v>6</v>
      </c>
      <c r="F54" s="177" t="s">
        <v>1335</v>
      </c>
      <c r="G54" s="173">
        <v>20</v>
      </c>
      <c r="H54" s="171">
        <v>120</v>
      </c>
      <c r="I54" s="170" t="s">
        <v>731</v>
      </c>
      <c r="S54" s="13"/>
    </row>
    <row r="55" spans="1:19" x14ac:dyDescent="0.25">
      <c r="A55" s="172">
        <v>2023</v>
      </c>
      <c r="B55" s="169">
        <v>45007</v>
      </c>
      <c r="C55" s="177" t="s">
        <v>70</v>
      </c>
      <c r="D55" s="179" t="s">
        <v>90</v>
      </c>
      <c r="E55" s="181">
        <v>6</v>
      </c>
      <c r="F55" s="177" t="s">
        <v>1336</v>
      </c>
      <c r="G55" s="173">
        <v>28</v>
      </c>
      <c r="H55" s="171">
        <v>168</v>
      </c>
      <c r="I55" s="177" t="s">
        <v>727</v>
      </c>
      <c r="S55" s="13"/>
    </row>
    <row r="56" spans="1:19" x14ac:dyDescent="0.25">
      <c r="A56" s="172">
        <v>2023</v>
      </c>
      <c r="B56" s="193">
        <v>45004</v>
      </c>
      <c r="C56" s="177" t="s">
        <v>1337</v>
      </c>
      <c r="D56" s="179" t="s">
        <v>1338</v>
      </c>
      <c r="E56" s="182">
        <v>10</v>
      </c>
      <c r="F56" s="177" t="s">
        <v>1339</v>
      </c>
      <c r="G56" s="173">
        <v>13</v>
      </c>
      <c r="H56" s="171">
        <v>130</v>
      </c>
      <c r="I56" s="175" t="s">
        <v>731</v>
      </c>
      <c r="S56" s="13"/>
    </row>
    <row r="57" spans="1:19" x14ac:dyDescent="0.25">
      <c r="A57" s="172">
        <v>2023</v>
      </c>
      <c r="B57" s="169">
        <v>45000</v>
      </c>
      <c r="C57" s="177" t="s">
        <v>435</v>
      </c>
      <c r="D57" s="180" t="s">
        <v>436</v>
      </c>
      <c r="E57" s="182">
        <v>6.5</v>
      </c>
      <c r="F57" s="177" t="s">
        <v>1340</v>
      </c>
      <c r="G57" s="173">
        <v>22</v>
      </c>
      <c r="H57" s="171">
        <v>143</v>
      </c>
      <c r="I57" s="177" t="s">
        <v>971</v>
      </c>
      <c r="S57" s="13"/>
    </row>
    <row r="58" spans="1:19" ht="30" x14ac:dyDescent="0.25">
      <c r="A58" s="172">
        <v>2023</v>
      </c>
      <c r="B58" s="169">
        <v>44993</v>
      </c>
      <c r="C58" s="177" t="s">
        <v>30</v>
      </c>
      <c r="D58" s="179" t="s">
        <v>810</v>
      </c>
      <c r="E58" s="181">
        <v>7</v>
      </c>
      <c r="F58" s="177" t="s">
        <v>1341</v>
      </c>
      <c r="G58" s="173">
        <v>11</v>
      </c>
      <c r="H58" s="171">
        <v>77</v>
      </c>
      <c r="I58" s="175" t="s">
        <v>1153</v>
      </c>
      <c r="S58" s="13"/>
    </row>
    <row r="59" spans="1:19" x14ac:dyDescent="0.25">
      <c r="A59" s="172">
        <v>2023</v>
      </c>
      <c r="B59" s="169">
        <v>44986</v>
      </c>
      <c r="C59" s="177" t="s">
        <v>684</v>
      </c>
      <c r="D59" s="179" t="s">
        <v>685</v>
      </c>
      <c r="E59" s="182">
        <v>5</v>
      </c>
      <c r="F59" s="177" t="s">
        <v>1342</v>
      </c>
      <c r="G59" s="173">
        <v>17</v>
      </c>
      <c r="H59" s="171">
        <v>85</v>
      </c>
      <c r="I59" s="183" t="s">
        <v>770</v>
      </c>
      <c r="S59" s="13"/>
    </row>
    <row r="60" spans="1:19" x14ac:dyDescent="0.25">
      <c r="A60" s="172">
        <v>2023</v>
      </c>
      <c r="B60" s="169">
        <v>44979</v>
      </c>
      <c r="C60" s="177" t="s">
        <v>77</v>
      </c>
      <c r="D60" s="179" t="s">
        <v>1343</v>
      </c>
      <c r="E60" s="182">
        <v>5.6</v>
      </c>
      <c r="F60" s="177" t="s">
        <v>1344</v>
      </c>
      <c r="G60" s="173">
        <v>40</v>
      </c>
      <c r="H60" s="171">
        <v>224</v>
      </c>
      <c r="I60" s="170" t="s">
        <v>727</v>
      </c>
      <c r="S60" s="13"/>
    </row>
    <row r="61" spans="1:19" ht="30" x14ac:dyDescent="0.25">
      <c r="A61" s="172">
        <v>2023</v>
      </c>
      <c r="B61" s="195">
        <v>44976</v>
      </c>
      <c r="C61" s="170" t="s">
        <v>1345</v>
      </c>
      <c r="D61" s="180" t="s">
        <v>744</v>
      </c>
      <c r="E61" s="184">
        <v>10</v>
      </c>
      <c r="F61" s="178" t="s">
        <v>1346</v>
      </c>
      <c r="G61" s="173">
        <v>13</v>
      </c>
      <c r="H61" s="171">
        <v>130</v>
      </c>
      <c r="I61" s="174" t="s">
        <v>1153</v>
      </c>
      <c r="S61" s="13"/>
    </row>
    <row r="62" spans="1:19" x14ac:dyDescent="0.25">
      <c r="A62" s="172">
        <v>2023</v>
      </c>
      <c r="B62" s="169">
        <v>44972</v>
      </c>
      <c r="C62" s="177" t="s">
        <v>1347</v>
      </c>
      <c r="D62" s="180" t="s">
        <v>284</v>
      </c>
      <c r="E62" s="182">
        <v>6.5</v>
      </c>
      <c r="F62" s="177" t="s">
        <v>341</v>
      </c>
      <c r="G62" s="173">
        <v>29</v>
      </c>
      <c r="H62" s="171">
        <v>188.5</v>
      </c>
      <c r="I62" s="177" t="s">
        <v>933</v>
      </c>
      <c r="S62" s="13"/>
    </row>
    <row r="63" spans="1:19" ht="30" x14ac:dyDescent="0.25">
      <c r="A63" s="172">
        <v>2023</v>
      </c>
      <c r="B63" s="169">
        <v>44965</v>
      </c>
      <c r="C63" s="177" t="s">
        <v>1348</v>
      </c>
      <c r="D63" s="179" t="s">
        <v>1349</v>
      </c>
      <c r="E63" s="182">
        <v>6</v>
      </c>
      <c r="F63" s="177" t="s">
        <v>1350</v>
      </c>
      <c r="G63" s="173">
        <v>17</v>
      </c>
      <c r="H63" s="171">
        <v>102</v>
      </c>
      <c r="I63" s="177" t="s">
        <v>731</v>
      </c>
      <c r="S63" s="13"/>
    </row>
    <row r="64" spans="1:19" x14ac:dyDescent="0.25">
      <c r="A64" s="172">
        <v>2023</v>
      </c>
      <c r="B64" s="169">
        <v>44958</v>
      </c>
      <c r="C64" s="177" t="s">
        <v>309</v>
      </c>
      <c r="D64" s="179" t="s">
        <v>310</v>
      </c>
      <c r="E64" s="182">
        <v>5</v>
      </c>
      <c r="F64" s="177" t="s">
        <v>1351</v>
      </c>
      <c r="G64" s="173">
        <v>27</v>
      </c>
      <c r="H64" s="171">
        <v>135</v>
      </c>
      <c r="I64" s="183" t="s">
        <v>727</v>
      </c>
      <c r="S64" s="13"/>
    </row>
    <row r="65" spans="1:20" x14ac:dyDescent="0.25">
      <c r="A65" s="172">
        <v>2023</v>
      </c>
      <c r="B65" s="169">
        <v>44951</v>
      </c>
      <c r="C65" s="177" t="s">
        <v>1352</v>
      </c>
      <c r="D65" s="179" t="s">
        <v>1353</v>
      </c>
      <c r="E65" s="182">
        <v>6</v>
      </c>
      <c r="F65" s="177" t="s">
        <v>1354</v>
      </c>
      <c r="G65" s="173">
        <v>34</v>
      </c>
      <c r="H65" s="171">
        <v>204</v>
      </c>
      <c r="I65" s="170" t="s">
        <v>1153</v>
      </c>
      <c r="S65" s="13"/>
    </row>
    <row r="66" spans="1:20" x14ac:dyDescent="0.25">
      <c r="A66" s="172">
        <v>2023</v>
      </c>
      <c r="B66" s="169">
        <v>44944</v>
      </c>
      <c r="C66" s="177" t="s">
        <v>900</v>
      </c>
      <c r="D66" s="179" t="s">
        <v>334</v>
      </c>
      <c r="E66" s="181">
        <v>6</v>
      </c>
      <c r="F66" s="177" t="s">
        <v>1147</v>
      </c>
      <c r="G66" s="173">
        <v>28</v>
      </c>
      <c r="H66" s="171">
        <v>168</v>
      </c>
      <c r="I66" s="170" t="s">
        <v>760</v>
      </c>
      <c r="S66" s="13"/>
    </row>
    <row r="67" spans="1:20" x14ac:dyDescent="0.25">
      <c r="A67" s="172">
        <v>2023</v>
      </c>
      <c r="B67" s="193">
        <v>44941</v>
      </c>
      <c r="C67" s="177" t="s">
        <v>594</v>
      </c>
      <c r="D67" s="179" t="s">
        <v>1355</v>
      </c>
      <c r="E67" s="181">
        <v>9.6</v>
      </c>
      <c r="F67" s="177" t="s">
        <v>1356</v>
      </c>
      <c r="G67" s="173">
        <v>12</v>
      </c>
      <c r="H67" s="171">
        <v>115.19999999999999</v>
      </c>
      <c r="I67" s="170" t="s">
        <v>731</v>
      </c>
      <c r="S67" s="13"/>
    </row>
    <row r="68" spans="1:20" x14ac:dyDescent="0.25">
      <c r="A68" s="172">
        <v>2023</v>
      </c>
      <c r="B68" s="169">
        <v>44937</v>
      </c>
      <c r="C68" s="177" t="s">
        <v>1357</v>
      </c>
      <c r="D68" s="179" t="s">
        <v>101</v>
      </c>
      <c r="E68" s="181">
        <v>4.5</v>
      </c>
      <c r="F68" s="177" t="s">
        <v>1234</v>
      </c>
      <c r="G68" s="173">
        <v>31</v>
      </c>
      <c r="H68" s="171">
        <v>139.5</v>
      </c>
      <c r="I68" s="176" t="s">
        <v>751</v>
      </c>
      <c r="S68" s="13"/>
    </row>
    <row r="69" spans="1:20" x14ac:dyDescent="0.25">
      <c r="A69" s="206">
        <v>2023</v>
      </c>
      <c r="B69" s="169">
        <v>44930</v>
      </c>
      <c r="C69" s="170" t="s">
        <v>60</v>
      </c>
      <c r="D69" s="179" t="s">
        <v>61</v>
      </c>
      <c r="E69" s="182">
        <v>5.7</v>
      </c>
      <c r="F69" s="177" t="s">
        <v>1164</v>
      </c>
      <c r="G69" s="173">
        <v>28</v>
      </c>
      <c r="H69" s="171">
        <v>159.6</v>
      </c>
      <c r="I69" s="177" t="s">
        <v>1358</v>
      </c>
      <c r="S69" s="13"/>
    </row>
    <row r="70" spans="1:20" s="35" customFormat="1" x14ac:dyDescent="0.25">
      <c r="A70" s="148">
        <v>2022</v>
      </c>
      <c r="B70" s="192">
        <v>44923</v>
      </c>
      <c r="C70" s="149" t="s">
        <v>129</v>
      </c>
      <c r="D70" s="194" t="s">
        <v>1241</v>
      </c>
      <c r="E70" s="167">
        <v>6.7</v>
      </c>
      <c r="F70" s="168" t="s">
        <v>1242</v>
      </c>
      <c r="G70" s="102">
        <v>7</v>
      </c>
      <c r="H70" s="205">
        <f t="shared" ref="H70:H84" si="0">IF(ISNUMBER(E70),E70,0)*G70</f>
        <v>46.9</v>
      </c>
      <c r="I70" s="145" t="s">
        <v>731</v>
      </c>
      <c r="J70" s="32"/>
      <c r="K70" s="32"/>
      <c r="L70" s="32"/>
      <c r="M70" s="42"/>
      <c r="N70" s="42"/>
      <c r="O70" s="42"/>
      <c r="P70" s="42"/>
      <c r="Q70" s="42"/>
      <c r="R70" s="42"/>
      <c r="S70" s="32"/>
    </row>
    <row r="71" spans="1:20" s="35" customFormat="1" ht="30" x14ac:dyDescent="0.25">
      <c r="A71" s="148">
        <v>2022</v>
      </c>
      <c r="B71" s="98">
        <v>44916</v>
      </c>
      <c r="C71" s="149" t="s">
        <v>1063</v>
      </c>
      <c r="D71" s="100" t="s">
        <v>1239</v>
      </c>
      <c r="E71" s="160">
        <v>6.5</v>
      </c>
      <c r="F71" s="163" t="s">
        <v>1240</v>
      </c>
      <c r="G71" s="102">
        <v>17</v>
      </c>
      <c r="H71" s="39">
        <f t="shared" si="0"/>
        <v>110.5</v>
      </c>
      <c r="I71" s="145" t="s">
        <v>915</v>
      </c>
      <c r="J71" s="32"/>
      <c r="K71" s="32"/>
      <c r="L71" s="32"/>
      <c r="M71" s="32"/>
      <c r="N71" s="34"/>
      <c r="O71" s="34"/>
      <c r="P71" s="34"/>
      <c r="Q71" s="34"/>
      <c r="R71" s="34"/>
      <c r="S71" s="32"/>
      <c r="T71" s="32"/>
    </row>
    <row r="72" spans="1:20" s="35" customFormat="1" x14ac:dyDescent="0.25">
      <c r="A72" s="148">
        <v>2022</v>
      </c>
      <c r="B72" s="31">
        <v>44913</v>
      </c>
      <c r="C72" s="26" t="s">
        <v>499</v>
      </c>
      <c r="D72" s="159"/>
      <c r="E72" s="160"/>
      <c r="F72" s="165"/>
      <c r="G72" s="102"/>
      <c r="H72" s="39">
        <f t="shared" si="0"/>
        <v>0</v>
      </c>
      <c r="I72" s="15"/>
      <c r="J72" s="32"/>
      <c r="K72" s="32"/>
      <c r="L72" s="32"/>
      <c r="M72" s="32"/>
      <c r="N72" s="34"/>
      <c r="O72" s="34"/>
      <c r="P72" s="34"/>
      <c r="Q72" s="34"/>
      <c r="R72" s="34"/>
      <c r="S72" s="32"/>
      <c r="T72" s="32"/>
    </row>
    <row r="73" spans="1:20" s="35" customFormat="1" ht="15" customHeight="1" x14ac:dyDescent="0.25">
      <c r="A73" s="148">
        <v>2022</v>
      </c>
      <c r="B73" s="31">
        <v>44909</v>
      </c>
      <c r="C73" s="26" t="s">
        <v>1238</v>
      </c>
      <c r="D73" s="77"/>
      <c r="E73" s="160"/>
      <c r="F73" s="152"/>
      <c r="G73" s="102"/>
      <c r="H73" s="39">
        <f t="shared" si="0"/>
        <v>0</v>
      </c>
      <c r="I73" s="15"/>
      <c r="J73" s="32"/>
      <c r="K73" s="32"/>
      <c r="L73" s="32"/>
      <c r="M73" s="32"/>
      <c r="N73" s="34"/>
      <c r="O73" s="34"/>
      <c r="P73" s="34"/>
      <c r="Q73" s="34"/>
      <c r="R73" s="34"/>
      <c r="S73" s="32"/>
      <c r="T73" s="32"/>
    </row>
    <row r="74" spans="1:20" s="35" customFormat="1" x14ac:dyDescent="0.25">
      <c r="A74" s="148">
        <v>2022</v>
      </c>
      <c r="B74" s="31">
        <v>44902</v>
      </c>
      <c r="C74" s="26" t="s">
        <v>82</v>
      </c>
      <c r="D74" s="77" t="s">
        <v>1236</v>
      </c>
      <c r="E74" s="135">
        <v>6.5</v>
      </c>
      <c r="F74" s="152" t="s">
        <v>1237</v>
      </c>
      <c r="G74" s="102">
        <v>24</v>
      </c>
      <c r="H74" s="39">
        <f t="shared" si="0"/>
        <v>156</v>
      </c>
      <c r="I74" s="15" t="s">
        <v>731</v>
      </c>
      <c r="J74" s="32"/>
      <c r="K74" s="32"/>
      <c r="L74" s="32"/>
      <c r="M74" s="32"/>
      <c r="N74" s="34"/>
      <c r="O74" s="34"/>
      <c r="P74" s="34"/>
      <c r="Q74" s="34"/>
      <c r="R74" s="34"/>
      <c r="S74" s="32"/>
      <c r="T74" s="32"/>
    </row>
    <row r="75" spans="1:20" s="35" customFormat="1" x14ac:dyDescent="0.25">
      <c r="A75" s="148">
        <v>2022</v>
      </c>
      <c r="B75" s="31">
        <v>44895</v>
      </c>
      <c r="C75" s="15" t="s">
        <v>542</v>
      </c>
      <c r="D75" s="78" t="s">
        <v>353</v>
      </c>
      <c r="E75" s="135">
        <v>6.5</v>
      </c>
      <c r="F75" s="152" t="s">
        <v>1235</v>
      </c>
      <c r="G75" s="102">
        <v>24</v>
      </c>
      <c r="H75" s="39">
        <f t="shared" si="0"/>
        <v>156</v>
      </c>
      <c r="I75" s="30" t="s">
        <v>727</v>
      </c>
      <c r="J75" s="32"/>
      <c r="K75" s="32"/>
      <c r="L75" s="32"/>
      <c r="M75" s="32"/>
      <c r="N75" s="34"/>
      <c r="O75" s="34"/>
      <c r="P75" s="34"/>
      <c r="Q75" s="34"/>
      <c r="R75" s="34"/>
      <c r="S75" s="32"/>
      <c r="T75" s="32"/>
    </row>
    <row r="76" spans="1:20" s="35" customFormat="1" x14ac:dyDescent="0.25">
      <c r="A76" s="148">
        <v>2022</v>
      </c>
      <c r="B76" s="31">
        <v>44888</v>
      </c>
      <c r="C76" s="15" t="s">
        <v>864</v>
      </c>
      <c r="D76" s="1" t="s">
        <v>101</v>
      </c>
      <c r="E76" s="135">
        <v>6.5</v>
      </c>
      <c r="F76" s="152" t="s">
        <v>1234</v>
      </c>
      <c r="G76" s="37">
        <v>15</v>
      </c>
      <c r="H76" s="39">
        <f t="shared" si="0"/>
        <v>97.5</v>
      </c>
      <c r="I76" s="36" t="s">
        <v>874</v>
      </c>
      <c r="J76" s="32"/>
      <c r="K76" s="32"/>
      <c r="L76" s="32"/>
      <c r="M76" s="34"/>
      <c r="N76" s="34"/>
      <c r="O76" s="34"/>
      <c r="P76" s="34"/>
      <c r="Q76" s="34"/>
      <c r="R76" s="34"/>
      <c r="S76" s="32"/>
    </row>
    <row r="77" spans="1:20" s="35" customFormat="1" x14ac:dyDescent="0.25">
      <c r="A77" s="148">
        <v>2022</v>
      </c>
      <c r="B77" s="31">
        <v>44885</v>
      </c>
      <c r="C77" s="88" t="s">
        <v>252</v>
      </c>
      <c r="D77" s="77" t="s">
        <v>253</v>
      </c>
      <c r="E77" s="137">
        <v>9</v>
      </c>
      <c r="F77" s="151" t="s">
        <v>844</v>
      </c>
      <c r="G77" s="37">
        <v>5</v>
      </c>
      <c r="H77" s="39">
        <f t="shared" si="0"/>
        <v>45</v>
      </c>
      <c r="I77" s="36" t="s">
        <v>1153</v>
      </c>
      <c r="J77" s="32"/>
      <c r="K77" s="32"/>
      <c r="L77" s="32"/>
      <c r="M77" s="34"/>
      <c r="N77" s="34"/>
      <c r="O77" s="34"/>
      <c r="P77" s="34"/>
      <c r="Q77" s="34"/>
      <c r="R77" s="34"/>
      <c r="S77" s="32"/>
    </row>
    <row r="78" spans="1:20" s="35" customFormat="1" x14ac:dyDescent="0.25">
      <c r="A78" s="148">
        <v>2022</v>
      </c>
      <c r="B78" s="31">
        <v>44881</v>
      </c>
      <c r="C78" s="45" t="s">
        <v>47</v>
      </c>
      <c r="D78" s="77" t="s">
        <v>113</v>
      </c>
      <c r="E78" s="137">
        <v>7</v>
      </c>
      <c r="F78" s="45" t="s">
        <v>1233</v>
      </c>
      <c r="G78" s="37">
        <v>21</v>
      </c>
      <c r="H78" s="39">
        <f t="shared" si="0"/>
        <v>147</v>
      </c>
      <c r="I78" s="36" t="s">
        <v>760</v>
      </c>
      <c r="J78" s="32"/>
      <c r="K78" s="32"/>
      <c r="L78" s="32"/>
      <c r="M78" s="34"/>
      <c r="N78" s="34"/>
      <c r="O78" s="34"/>
      <c r="P78" s="34"/>
      <c r="Q78" s="34"/>
      <c r="R78" s="34"/>
      <c r="S78" s="32"/>
    </row>
    <row r="79" spans="1:20" s="35" customFormat="1" ht="15" customHeight="1" x14ac:dyDescent="0.25">
      <c r="A79" s="148">
        <v>2022</v>
      </c>
      <c r="B79" s="31">
        <v>44874</v>
      </c>
      <c r="C79" s="15" t="s">
        <v>858</v>
      </c>
      <c r="D79" s="78" t="s">
        <v>231</v>
      </c>
      <c r="E79" s="135">
        <v>5</v>
      </c>
      <c r="F79" s="36" t="s">
        <v>859</v>
      </c>
      <c r="G79" s="119">
        <v>17</v>
      </c>
      <c r="H79" s="39">
        <f t="shared" si="0"/>
        <v>85</v>
      </c>
      <c r="I79" s="36" t="s">
        <v>1153</v>
      </c>
      <c r="J79" s="32"/>
      <c r="K79" s="32"/>
      <c r="L79" s="32"/>
      <c r="M79" s="34"/>
      <c r="N79" s="34"/>
      <c r="O79" s="34"/>
      <c r="P79" s="34"/>
      <c r="Q79" s="34"/>
      <c r="R79" s="34"/>
      <c r="S79" s="32"/>
    </row>
    <row r="80" spans="1:20" s="35" customFormat="1" x14ac:dyDescent="0.25">
      <c r="A80" s="148">
        <v>2022</v>
      </c>
      <c r="B80" s="31">
        <v>44867</v>
      </c>
      <c r="C80" s="15" t="s">
        <v>386</v>
      </c>
      <c r="D80" s="77" t="s">
        <v>1231</v>
      </c>
      <c r="E80" s="135">
        <v>5.5</v>
      </c>
      <c r="F80" s="30" t="s">
        <v>1232</v>
      </c>
      <c r="G80" s="37">
        <v>17</v>
      </c>
      <c r="H80" s="39">
        <f t="shared" si="0"/>
        <v>93.5</v>
      </c>
      <c r="I80" s="36" t="s">
        <v>1161</v>
      </c>
      <c r="J80" s="32"/>
      <c r="K80" s="32"/>
      <c r="L80" s="32"/>
      <c r="M80" s="34"/>
      <c r="N80" s="34"/>
      <c r="O80" s="34"/>
      <c r="P80" s="34"/>
      <c r="Q80" s="34"/>
      <c r="R80" s="34"/>
      <c r="S80" s="32"/>
    </row>
    <row r="81" spans="1:19" s="35" customFormat="1" x14ac:dyDescent="0.25">
      <c r="A81" s="148">
        <v>2022</v>
      </c>
      <c r="B81" s="31">
        <v>44860</v>
      </c>
      <c r="C81" s="15" t="s">
        <v>252</v>
      </c>
      <c r="D81" s="77" t="s">
        <v>253</v>
      </c>
      <c r="E81" s="135">
        <v>6.5</v>
      </c>
      <c r="F81" s="36" t="s">
        <v>844</v>
      </c>
      <c r="G81" s="37">
        <v>23</v>
      </c>
      <c r="H81" s="39">
        <f t="shared" si="0"/>
        <v>149.5</v>
      </c>
      <c r="I81" s="36" t="s">
        <v>751</v>
      </c>
      <c r="J81" s="32"/>
      <c r="K81" s="32"/>
      <c r="L81" s="32"/>
      <c r="M81" s="34"/>
      <c r="N81" s="34"/>
      <c r="O81" s="34"/>
      <c r="P81" s="34"/>
      <c r="Q81" s="34"/>
      <c r="R81" s="34"/>
      <c r="S81" s="32"/>
    </row>
    <row r="82" spans="1:19" s="35" customFormat="1" x14ac:dyDescent="0.25">
      <c r="A82" s="148">
        <v>2022</v>
      </c>
      <c r="B82" s="31">
        <v>44853</v>
      </c>
      <c r="C82" s="15" t="s">
        <v>121</v>
      </c>
      <c r="D82" s="77" t="s">
        <v>842</v>
      </c>
      <c r="E82" s="135">
        <v>6</v>
      </c>
      <c r="F82" s="30" t="s">
        <v>1230</v>
      </c>
      <c r="G82" s="37">
        <v>18</v>
      </c>
      <c r="H82" s="39">
        <f t="shared" si="0"/>
        <v>108</v>
      </c>
      <c r="I82" s="15" t="s">
        <v>760</v>
      </c>
      <c r="J82" s="32"/>
      <c r="K82" s="32"/>
      <c r="L82" s="32"/>
      <c r="M82" s="34"/>
      <c r="N82" s="34"/>
      <c r="O82" s="34"/>
      <c r="P82" s="34"/>
      <c r="Q82" s="34"/>
      <c r="R82" s="34"/>
      <c r="S82" s="32"/>
    </row>
    <row r="83" spans="1:19" s="35" customFormat="1" x14ac:dyDescent="0.25">
      <c r="A83" s="148">
        <v>2022</v>
      </c>
      <c r="B83" s="31">
        <v>44850</v>
      </c>
      <c r="C83" s="15" t="s">
        <v>499</v>
      </c>
      <c r="D83" s="77"/>
      <c r="E83" s="137"/>
      <c r="F83" s="45"/>
      <c r="G83" s="37"/>
      <c r="H83" s="39">
        <f t="shared" si="0"/>
        <v>0</v>
      </c>
      <c r="I83" s="36"/>
      <c r="J83" s="32"/>
      <c r="K83" s="32"/>
      <c r="L83" s="32"/>
      <c r="M83" s="34"/>
      <c r="N83" s="34"/>
      <c r="O83" s="34"/>
      <c r="P83" s="34"/>
      <c r="Q83" s="34"/>
      <c r="R83" s="34"/>
      <c r="S83" s="32"/>
    </row>
    <row r="84" spans="1:19" s="35" customFormat="1" x14ac:dyDescent="0.25">
      <c r="A84" s="148">
        <v>2022</v>
      </c>
      <c r="B84" s="31">
        <v>44846</v>
      </c>
      <c r="C84" s="15" t="s">
        <v>1227</v>
      </c>
      <c r="D84" s="77" t="s">
        <v>1228</v>
      </c>
      <c r="E84" s="135">
        <v>5</v>
      </c>
      <c r="F84" s="30" t="s">
        <v>1229</v>
      </c>
      <c r="G84" s="37">
        <v>26</v>
      </c>
      <c r="H84" s="39">
        <f t="shared" si="0"/>
        <v>130</v>
      </c>
      <c r="I84" s="15" t="s">
        <v>874</v>
      </c>
      <c r="J84" s="32"/>
      <c r="K84" s="32"/>
      <c r="L84" s="32"/>
      <c r="M84" s="34"/>
      <c r="N84" s="34"/>
      <c r="O84" s="34"/>
      <c r="P84" s="34"/>
      <c r="Q84" s="34"/>
      <c r="R84" s="34"/>
      <c r="S84" s="32"/>
    </row>
    <row r="85" spans="1:19" s="35" customFormat="1" ht="30" x14ac:dyDescent="0.25">
      <c r="A85" s="148">
        <v>2022</v>
      </c>
      <c r="B85" s="31">
        <v>44839</v>
      </c>
      <c r="C85" s="15" t="s">
        <v>1226</v>
      </c>
      <c r="D85" s="77"/>
      <c r="E85" s="135"/>
      <c r="F85" s="30"/>
      <c r="G85" s="37"/>
      <c r="H85" s="39"/>
      <c r="I85" s="15"/>
      <c r="J85" s="32"/>
      <c r="K85" s="32"/>
      <c r="L85" s="32"/>
      <c r="M85" s="34"/>
      <c r="N85" s="34"/>
      <c r="O85" s="34"/>
      <c r="P85" s="34"/>
      <c r="Q85" s="34"/>
      <c r="R85" s="34"/>
      <c r="S85" s="32"/>
    </row>
    <row r="86" spans="1:19" s="35" customFormat="1" x14ac:dyDescent="0.25">
      <c r="A86" s="148">
        <v>2022</v>
      </c>
      <c r="B86" s="31">
        <v>44832</v>
      </c>
      <c r="C86" s="15" t="s">
        <v>240</v>
      </c>
      <c r="D86" s="1" t="s">
        <v>241</v>
      </c>
      <c r="E86" s="135">
        <v>7</v>
      </c>
      <c r="F86" s="30" t="s">
        <v>1225</v>
      </c>
      <c r="G86" s="37">
        <v>20</v>
      </c>
      <c r="H86" s="39">
        <f t="shared" ref="H86:H100" si="1">IF(ISNUMBER(E86),E86,0)*G86</f>
        <v>140</v>
      </c>
      <c r="I86" s="36" t="s">
        <v>727</v>
      </c>
      <c r="J86" s="32"/>
      <c r="K86" s="32"/>
      <c r="L86" s="32"/>
      <c r="M86" s="34"/>
      <c r="N86" s="34"/>
      <c r="O86" s="34"/>
      <c r="P86" s="34"/>
      <c r="Q86" s="34"/>
      <c r="R86" s="34"/>
      <c r="S86" s="32"/>
    </row>
    <row r="87" spans="1:19" s="35" customFormat="1" ht="30" x14ac:dyDescent="0.25">
      <c r="A87" s="148">
        <v>2022</v>
      </c>
      <c r="B87" s="31">
        <v>44825</v>
      </c>
      <c r="C87" s="15" t="s">
        <v>435</v>
      </c>
      <c r="D87" s="77" t="s">
        <v>436</v>
      </c>
      <c r="E87" s="135">
        <v>5.8</v>
      </c>
      <c r="F87" s="45" t="s">
        <v>1033</v>
      </c>
      <c r="G87" s="37">
        <v>24</v>
      </c>
      <c r="H87" s="39">
        <f t="shared" si="1"/>
        <v>139.19999999999999</v>
      </c>
      <c r="I87" s="36" t="s">
        <v>939</v>
      </c>
      <c r="J87" s="32"/>
      <c r="K87" s="32"/>
      <c r="L87" s="32"/>
      <c r="M87" s="34"/>
      <c r="N87" s="34"/>
      <c r="O87" s="34"/>
      <c r="P87" s="34"/>
      <c r="Q87" s="34"/>
      <c r="R87" s="34"/>
      <c r="S87" s="32"/>
    </row>
    <row r="88" spans="1:19" s="35" customFormat="1" x14ac:dyDescent="0.25">
      <c r="A88" s="148">
        <v>2022</v>
      </c>
      <c r="B88" s="31">
        <v>44822</v>
      </c>
      <c r="C88" s="104" t="s">
        <v>499</v>
      </c>
      <c r="D88" s="137"/>
      <c r="E88" s="137"/>
      <c r="F88" s="45"/>
      <c r="G88" s="37"/>
      <c r="H88" s="39">
        <f t="shared" si="1"/>
        <v>0</v>
      </c>
      <c r="I88" s="36"/>
      <c r="J88" s="32"/>
      <c r="K88" s="32"/>
      <c r="L88" s="32"/>
      <c r="M88" s="34"/>
      <c r="N88" s="34"/>
      <c r="O88" s="34"/>
      <c r="P88" s="34"/>
      <c r="Q88" s="34"/>
      <c r="R88" s="34"/>
      <c r="S88" s="32"/>
    </row>
    <row r="89" spans="1:19" s="35" customFormat="1" x14ac:dyDescent="0.25">
      <c r="A89" s="148">
        <v>2022</v>
      </c>
      <c r="B89" s="31">
        <v>44818</v>
      </c>
      <c r="C89" s="15" t="s">
        <v>1222</v>
      </c>
      <c r="D89" s="1" t="s">
        <v>1223</v>
      </c>
      <c r="E89" s="135">
        <v>6.5</v>
      </c>
      <c r="F89" s="15" t="s">
        <v>1224</v>
      </c>
      <c r="G89" s="37">
        <v>21</v>
      </c>
      <c r="H89" s="39">
        <f t="shared" si="1"/>
        <v>136.5</v>
      </c>
      <c r="I89" s="15" t="s">
        <v>727</v>
      </c>
      <c r="J89" s="32"/>
      <c r="K89" s="32"/>
      <c r="L89" s="32"/>
      <c r="M89" s="34"/>
      <c r="N89" s="34"/>
      <c r="O89" s="34"/>
      <c r="P89" s="34"/>
      <c r="Q89" s="34"/>
      <c r="R89" s="34"/>
      <c r="S89" s="32"/>
    </row>
    <row r="90" spans="1:19" s="35" customFormat="1" ht="30" x14ac:dyDescent="0.25">
      <c r="A90" s="148">
        <v>2022</v>
      </c>
      <c r="B90" s="31">
        <v>44811</v>
      </c>
      <c r="C90" s="30" t="s">
        <v>1219</v>
      </c>
      <c r="D90" s="1" t="s">
        <v>1220</v>
      </c>
      <c r="E90" s="135">
        <v>6</v>
      </c>
      <c r="F90" s="15" t="s">
        <v>1221</v>
      </c>
      <c r="G90" s="37">
        <v>19</v>
      </c>
      <c r="H90" s="39">
        <f t="shared" si="1"/>
        <v>114</v>
      </c>
      <c r="I90" s="36" t="s">
        <v>760</v>
      </c>
      <c r="J90" s="32"/>
      <c r="K90" s="32"/>
      <c r="L90" s="32"/>
      <c r="M90" s="34"/>
      <c r="N90" s="34"/>
      <c r="O90" s="34"/>
      <c r="P90" s="34"/>
      <c r="Q90" s="34"/>
      <c r="R90" s="34"/>
      <c r="S90" s="32"/>
    </row>
    <row r="91" spans="1:19" s="35" customFormat="1" ht="30" x14ac:dyDescent="0.25">
      <c r="A91" s="148">
        <v>2022</v>
      </c>
      <c r="B91" s="31">
        <v>44804</v>
      </c>
      <c r="C91" s="30" t="s">
        <v>1215</v>
      </c>
      <c r="D91" s="1" t="s">
        <v>1216</v>
      </c>
      <c r="E91" s="135">
        <v>6.2</v>
      </c>
      <c r="F91" s="15" t="s">
        <v>1217</v>
      </c>
      <c r="G91" s="37">
        <v>32</v>
      </c>
      <c r="H91" s="39">
        <f t="shared" si="1"/>
        <v>198.4</v>
      </c>
      <c r="I91" s="36" t="s">
        <v>1218</v>
      </c>
      <c r="J91" s="32"/>
      <c r="K91" s="32"/>
      <c r="L91" s="32"/>
      <c r="M91" s="34"/>
      <c r="N91" s="34"/>
      <c r="O91" s="34"/>
      <c r="P91" s="34"/>
      <c r="Q91" s="34"/>
      <c r="R91" s="34"/>
      <c r="S91" s="32"/>
    </row>
    <row r="92" spans="1:19" s="35" customFormat="1" x14ac:dyDescent="0.25">
      <c r="A92" s="148">
        <v>2022</v>
      </c>
      <c r="B92" s="31">
        <v>44797</v>
      </c>
      <c r="C92" s="30" t="s">
        <v>708</v>
      </c>
      <c r="D92" s="1" t="s">
        <v>1015</v>
      </c>
      <c r="E92" s="136">
        <v>6</v>
      </c>
      <c r="F92" s="67" t="s">
        <v>710</v>
      </c>
      <c r="G92" s="37">
        <v>11</v>
      </c>
      <c r="H92" s="39">
        <f t="shared" si="1"/>
        <v>66</v>
      </c>
      <c r="I92" s="36" t="s">
        <v>1153</v>
      </c>
      <c r="J92" s="32"/>
      <c r="K92" s="32"/>
      <c r="L92" s="32"/>
      <c r="M92" s="34"/>
      <c r="N92" s="34"/>
      <c r="O92" s="34"/>
      <c r="P92" s="34"/>
      <c r="Q92" s="34"/>
      <c r="R92" s="34"/>
      <c r="S92" s="32"/>
    </row>
    <row r="93" spans="1:19" s="35" customFormat="1" x14ac:dyDescent="0.25">
      <c r="A93" s="148">
        <v>2022</v>
      </c>
      <c r="B93" s="31">
        <v>44794</v>
      </c>
      <c r="C93" s="15" t="s">
        <v>1212</v>
      </c>
      <c r="D93" s="1" t="s">
        <v>1213</v>
      </c>
      <c r="E93" s="135">
        <v>8.5</v>
      </c>
      <c r="F93" s="15" t="s">
        <v>1214</v>
      </c>
      <c r="G93" s="37">
        <v>13</v>
      </c>
      <c r="H93" s="39">
        <f t="shared" si="1"/>
        <v>110.5</v>
      </c>
      <c r="I93" s="30" t="s">
        <v>720</v>
      </c>
      <c r="J93" s="32"/>
      <c r="K93" s="32"/>
      <c r="L93" s="32"/>
      <c r="M93" s="34"/>
      <c r="N93" s="34"/>
      <c r="O93" s="34"/>
      <c r="P93" s="34"/>
      <c r="Q93" s="34"/>
      <c r="R93" s="34"/>
      <c r="S93" s="32"/>
    </row>
    <row r="94" spans="1:19" s="35" customFormat="1" x14ac:dyDescent="0.25">
      <c r="A94" s="148">
        <v>2022</v>
      </c>
      <c r="B94" s="31">
        <v>44790</v>
      </c>
      <c r="C94" s="15" t="s">
        <v>1209</v>
      </c>
      <c r="D94" s="1" t="s">
        <v>1210</v>
      </c>
      <c r="E94" s="135">
        <v>5.6</v>
      </c>
      <c r="F94" s="15" t="s">
        <v>1211</v>
      </c>
      <c r="G94" s="37">
        <v>14</v>
      </c>
      <c r="H94" s="39">
        <f t="shared" si="1"/>
        <v>78.399999999999991</v>
      </c>
      <c r="I94" s="30" t="s">
        <v>770</v>
      </c>
      <c r="J94" s="32"/>
      <c r="K94" s="32"/>
      <c r="L94" s="32"/>
      <c r="M94" s="34"/>
      <c r="N94" s="34"/>
      <c r="O94" s="34"/>
      <c r="P94" s="34"/>
      <c r="Q94" s="34"/>
      <c r="R94" s="34"/>
      <c r="S94" s="32"/>
    </row>
    <row r="95" spans="1:19" s="35" customFormat="1" x14ac:dyDescent="0.25">
      <c r="A95" s="148">
        <v>2022</v>
      </c>
      <c r="B95" s="31">
        <v>44783</v>
      </c>
      <c r="C95" s="30" t="s">
        <v>934</v>
      </c>
      <c r="D95" s="1" t="s">
        <v>715</v>
      </c>
      <c r="E95" s="136">
        <v>7.5</v>
      </c>
      <c r="F95" s="67" t="s">
        <v>1208</v>
      </c>
      <c r="G95" s="37">
        <v>16</v>
      </c>
      <c r="H95" s="39">
        <f t="shared" si="1"/>
        <v>120</v>
      </c>
      <c r="I95" s="30" t="s">
        <v>1178</v>
      </c>
      <c r="J95" s="32"/>
      <c r="K95" s="32"/>
      <c r="L95" s="32"/>
      <c r="M95" s="34"/>
      <c r="N95" s="34"/>
      <c r="O95" s="34"/>
      <c r="P95" s="34"/>
      <c r="Q95" s="34"/>
      <c r="R95" s="34"/>
      <c r="S95" s="32"/>
    </row>
    <row r="96" spans="1:19" s="35" customFormat="1" x14ac:dyDescent="0.25">
      <c r="A96" s="148">
        <v>2022</v>
      </c>
      <c r="B96" s="31">
        <v>44776</v>
      </c>
      <c r="C96" s="15" t="s">
        <v>1205</v>
      </c>
      <c r="D96" s="77" t="s">
        <v>1206</v>
      </c>
      <c r="E96" s="135">
        <v>7.2</v>
      </c>
      <c r="F96" s="15" t="s">
        <v>1207</v>
      </c>
      <c r="G96" s="37">
        <v>24</v>
      </c>
      <c r="H96" s="39">
        <f t="shared" si="1"/>
        <v>172.8</v>
      </c>
      <c r="I96" s="15" t="s">
        <v>727</v>
      </c>
      <c r="J96" s="32"/>
      <c r="K96" s="32"/>
      <c r="L96" s="32"/>
      <c r="M96" s="34"/>
      <c r="N96" s="34"/>
      <c r="O96" s="34"/>
      <c r="P96" s="34"/>
      <c r="Q96" s="34"/>
      <c r="R96" s="34"/>
      <c r="S96" s="32"/>
    </row>
    <row r="97" spans="1:19" s="35" customFormat="1" x14ac:dyDescent="0.25">
      <c r="A97" s="148">
        <v>2022</v>
      </c>
      <c r="B97" s="31">
        <v>44769</v>
      </c>
      <c r="C97" s="15" t="s">
        <v>567</v>
      </c>
      <c r="D97" s="77" t="s">
        <v>856</v>
      </c>
      <c r="E97" s="135">
        <v>6.2</v>
      </c>
      <c r="F97" s="15" t="s">
        <v>1204</v>
      </c>
      <c r="G97" s="37">
        <v>22</v>
      </c>
      <c r="H97" s="39">
        <f t="shared" si="1"/>
        <v>136.4</v>
      </c>
      <c r="I97" s="36" t="s">
        <v>915</v>
      </c>
      <c r="J97" s="32"/>
      <c r="K97" s="32"/>
      <c r="L97" s="32"/>
      <c r="M97" s="34"/>
      <c r="N97" s="34"/>
      <c r="O97" s="34"/>
      <c r="P97" s="34"/>
      <c r="Q97" s="34"/>
      <c r="R97" s="34"/>
      <c r="S97" s="32"/>
    </row>
    <row r="98" spans="1:19" s="35" customFormat="1" x14ac:dyDescent="0.25">
      <c r="A98" s="148">
        <v>2022</v>
      </c>
      <c r="B98" s="31">
        <v>44762</v>
      </c>
      <c r="C98" s="15" t="s">
        <v>462</v>
      </c>
      <c r="D98" s="77" t="s">
        <v>871</v>
      </c>
      <c r="E98" s="135">
        <v>6.6</v>
      </c>
      <c r="F98" s="15" t="s">
        <v>1203</v>
      </c>
      <c r="G98" s="37">
        <v>15</v>
      </c>
      <c r="H98" s="39">
        <f t="shared" si="1"/>
        <v>99</v>
      </c>
      <c r="I98" s="30" t="s">
        <v>760</v>
      </c>
      <c r="J98" s="32"/>
      <c r="K98" s="32"/>
      <c r="L98" s="32"/>
      <c r="M98" s="34"/>
      <c r="N98" s="34"/>
      <c r="O98" s="34"/>
      <c r="P98" s="34"/>
      <c r="Q98" s="34"/>
      <c r="R98" s="34"/>
      <c r="S98" s="32"/>
    </row>
    <row r="99" spans="1:19" s="35" customFormat="1" x14ac:dyDescent="0.25">
      <c r="A99" s="148">
        <v>2022</v>
      </c>
      <c r="B99" s="31">
        <v>44759</v>
      </c>
      <c r="C99" s="15" t="s">
        <v>1006</v>
      </c>
      <c r="D99" s="1" t="s">
        <v>1007</v>
      </c>
      <c r="E99" s="135">
        <v>8</v>
      </c>
      <c r="F99" s="15" t="s">
        <v>1008</v>
      </c>
      <c r="G99" s="37">
        <v>4</v>
      </c>
      <c r="H99" s="39">
        <f t="shared" si="1"/>
        <v>32</v>
      </c>
      <c r="I99" s="61" t="s">
        <v>1153</v>
      </c>
      <c r="J99" s="32"/>
      <c r="K99" s="32"/>
      <c r="L99" s="32"/>
      <c r="M99" s="42"/>
      <c r="N99" s="42"/>
      <c r="O99" s="42"/>
      <c r="P99" s="42"/>
      <c r="Q99" s="42"/>
      <c r="R99" s="42"/>
      <c r="S99" s="32"/>
    </row>
    <row r="100" spans="1:19" s="35" customFormat="1" ht="30" x14ac:dyDescent="0.25">
      <c r="A100" s="148">
        <v>2022</v>
      </c>
      <c r="B100" s="31">
        <v>44755</v>
      </c>
      <c r="C100" s="45" t="s">
        <v>1201</v>
      </c>
      <c r="D100" s="77" t="s">
        <v>909</v>
      </c>
      <c r="E100" s="135">
        <v>6.5</v>
      </c>
      <c r="F100" s="30" t="s">
        <v>1202</v>
      </c>
      <c r="G100" s="37">
        <v>13</v>
      </c>
      <c r="H100" s="39">
        <f t="shared" si="1"/>
        <v>84.5</v>
      </c>
      <c r="I100" s="30" t="s">
        <v>727</v>
      </c>
      <c r="J100" s="32"/>
      <c r="K100" s="32"/>
      <c r="L100" s="32"/>
      <c r="M100" s="34"/>
      <c r="N100" s="34"/>
      <c r="O100" s="34"/>
      <c r="P100" s="34"/>
      <c r="Q100" s="34"/>
      <c r="R100" s="34"/>
      <c r="S100" s="32"/>
    </row>
    <row r="101" spans="1:19" s="35" customFormat="1" x14ac:dyDescent="0.25">
      <c r="A101" s="148">
        <v>2022</v>
      </c>
      <c r="B101" s="31">
        <v>44748</v>
      </c>
      <c r="C101" s="26" t="s">
        <v>1196</v>
      </c>
      <c r="D101" s="1" t="s">
        <v>1197</v>
      </c>
      <c r="E101" s="135" t="s">
        <v>1198</v>
      </c>
      <c r="F101" s="30" t="s">
        <v>1199</v>
      </c>
      <c r="G101" s="37" t="s">
        <v>1200</v>
      </c>
      <c r="H101" s="39">
        <f>2*6+6*9</f>
        <v>66</v>
      </c>
      <c r="I101" s="36" t="s">
        <v>874</v>
      </c>
      <c r="J101" s="32"/>
      <c r="K101" s="32"/>
      <c r="L101" s="32"/>
      <c r="M101" s="42"/>
      <c r="N101" s="42"/>
      <c r="O101" s="42"/>
      <c r="P101" s="42"/>
      <c r="Q101" s="42"/>
      <c r="R101" s="42"/>
      <c r="S101" s="32"/>
    </row>
    <row r="102" spans="1:19" s="35" customFormat="1" x14ac:dyDescent="0.25">
      <c r="A102" s="148">
        <v>2022</v>
      </c>
      <c r="B102" s="31">
        <v>44741</v>
      </c>
      <c r="C102" s="15" t="s">
        <v>1194</v>
      </c>
      <c r="D102" s="77" t="s">
        <v>239</v>
      </c>
      <c r="E102" s="135">
        <v>6.3</v>
      </c>
      <c r="F102" s="30" t="s">
        <v>1195</v>
      </c>
      <c r="G102" s="37">
        <v>15</v>
      </c>
      <c r="H102" s="39">
        <f t="shared" ref="H102:H134" si="2">IF(ISNUMBER(E102),E102,0)*G102</f>
        <v>94.5</v>
      </c>
      <c r="I102" s="15" t="s">
        <v>770</v>
      </c>
      <c r="J102" s="32"/>
      <c r="K102" s="32"/>
      <c r="L102" s="32"/>
      <c r="M102" s="42"/>
      <c r="N102" s="42"/>
      <c r="O102" s="42"/>
      <c r="P102" s="42"/>
      <c r="Q102" s="42"/>
      <c r="R102" s="42"/>
      <c r="S102" s="32"/>
    </row>
    <row r="103" spans="1:19" s="35" customFormat="1" x14ac:dyDescent="0.25">
      <c r="A103" s="148">
        <v>2022</v>
      </c>
      <c r="B103" s="31">
        <v>44734</v>
      </c>
      <c r="C103" s="15" t="s">
        <v>1191</v>
      </c>
      <c r="D103" s="77" t="s">
        <v>772</v>
      </c>
      <c r="E103" s="135">
        <v>7.3</v>
      </c>
      <c r="F103" s="30" t="s">
        <v>1192</v>
      </c>
      <c r="G103" s="37">
        <v>18</v>
      </c>
      <c r="H103" s="39">
        <f t="shared" si="2"/>
        <v>131.4</v>
      </c>
      <c r="I103" s="15" t="s">
        <v>1193</v>
      </c>
      <c r="J103" s="32"/>
      <c r="K103" s="32"/>
      <c r="L103" s="32"/>
      <c r="M103" s="42"/>
      <c r="N103" s="42"/>
      <c r="O103" s="42"/>
      <c r="P103" s="42"/>
      <c r="Q103" s="42"/>
      <c r="R103" s="42"/>
      <c r="S103" s="32"/>
    </row>
    <row r="104" spans="1:19" s="35" customFormat="1" ht="30" x14ac:dyDescent="0.25">
      <c r="A104" s="148">
        <v>2022</v>
      </c>
      <c r="B104" s="31">
        <v>44731</v>
      </c>
      <c r="C104" s="15" t="s">
        <v>1188</v>
      </c>
      <c r="D104" s="77" t="s">
        <v>1189</v>
      </c>
      <c r="E104" s="135">
        <v>8.5</v>
      </c>
      <c r="F104" s="30" t="s">
        <v>1190</v>
      </c>
      <c r="G104" s="37">
        <v>4</v>
      </c>
      <c r="H104" s="39">
        <f t="shared" si="2"/>
        <v>34</v>
      </c>
      <c r="I104" s="45" t="s">
        <v>1161</v>
      </c>
      <c r="J104" s="32"/>
      <c r="K104" s="32"/>
      <c r="L104" s="32"/>
      <c r="M104" s="42"/>
      <c r="N104" s="42"/>
      <c r="O104" s="42"/>
      <c r="P104" s="42"/>
      <c r="Q104" s="42"/>
      <c r="R104" s="42"/>
      <c r="S104" s="32"/>
    </row>
    <row r="105" spans="1:19" s="35" customFormat="1" x14ac:dyDescent="0.25">
      <c r="A105" s="148">
        <v>2022</v>
      </c>
      <c r="B105" s="31">
        <v>44727</v>
      </c>
      <c r="C105" s="15" t="s">
        <v>537</v>
      </c>
      <c r="D105" s="77" t="s">
        <v>1186</v>
      </c>
      <c r="E105" s="135">
        <v>5.5</v>
      </c>
      <c r="F105" s="30" t="s">
        <v>1187</v>
      </c>
      <c r="G105" s="37">
        <v>23</v>
      </c>
      <c r="H105" s="39">
        <f t="shared" si="2"/>
        <v>126.5</v>
      </c>
      <c r="I105" s="61" t="s">
        <v>727</v>
      </c>
      <c r="J105" s="32"/>
      <c r="K105" s="32"/>
      <c r="L105" s="32"/>
      <c r="M105" s="42"/>
      <c r="N105" s="42"/>
      <c r="O105" s="42"/>
      <c r="P105" s="42"/>
      <c r="Q105" s="42"/>
      <c r="R105" s="42"/>
      <c r="S105" s="32"/>
    </row>
    <row r="106" spans="1:19" s="35" customFormat="1" x14ac:dyDescent="0.25">
      <c r="A106" s="148">
        <v>2022</v>
      </c>
      <c r="B106" s="31">
        <v>44720</v>
      </c>
      <c r="C106" s="15" t="s">
        <v>262</v>
      </c>
      <c r="D106" s="77" t="s">
        <v>989</v>
      </c>
      <c r="E106" s="135">
        <v>7</v>
      </c>
      <c r="F106" s="45" t="s">
        <v>990</v>
      </c>
      <c r="G106" s="37">
        <v>11</v>
      </c>
      <c r="H106" s="39">
        <f t="shared" si="2"/>
        <v>77</v>
      </c>
      <c r="I106" s="61" t="s">
        <v>1153</v>
      </c>
      <c r="J106" s="32"/>
      <c r="K106" s="32"/>
      <c r="L106" s="32"/>
      <c r="M106" s="42"/>
      <c r="N106" s="42"/>
      <c r="O106" s="42"/>
      <c r="P106" s="42"/>
      <c r="Q106" s="42"/>
      <c r="R106" s="42"/>
      <c r="S106" s="32"/>
    </row>
    <row r="107" spans="1:19" s="35" customFormat="1" x14ac:dyDescent="0.25">
      <c r="A107" s="148">
        <v>2022</v>
      </c>
      <c r="B107" s="31">
        <v>44713</v>
      </c>
      <c r="C107" s="15" t="s">
        <v>342</v>
      </c>
      <c r="D107" s="77" t="s">
        <v>1184</v>
      </c>
      <c r="E107" s="135">
        <v>4.4000000000000004</v>
      </c>
      <c r="F107" s="36" t="s">
        <v>1185</v>
      </c>
      <c r="G107" s="37">
        <v>18</v>
      </c>
      <c r="H107" s="39">
        <f t="shared" si="2"/>
        <v>79.2</v>
      </c>
      <c r="I107" s="15" t="s">
        <v>1161</v>
      </c>
      <c r="J107" s="32"/>
      <c r="K107" s="32"/>
      <c r="L107" s="32"/>
      <c r="M107" s="42"/>
      <c r="N107" s="42"/>
      <c r="O107" s="42"/>
      <c r="P107" s="42"/>
      <c r="Q107" s="42"/>
      <c r="R107" s="42"/>
      <c r="S107" s="32"/>
    </row>
    <row r="108" spans="1:19" s="35" customFormat="1" x14ac:dyDescent="0.25">
      <c r="A108" s="148">
        <v>2022</v>
      </c>
      <c r="B108" s="31">
        <v>44706</v>
      </c>
      <c r="C108" s="15" t="s">
        <v>1180</v>
      </c>
      <c r="D108" s="1" t="s">
        <v>1181</v>
      </c>
      <c r="E108" s="135">
        <v>6</v>
      </c>
      <c r="F108" s="36" t="s">
        <v>1182</v>
      </c>
      <c r="G108" s="37">
        <v>19</v>
      </c>
      <c r="H108" s="39">
        <f t="shared" si="2"/>
        <v>114</v>
      </c>
      <c r="I108" s="36" t="s">
        <v>1183</v>
      </c>
      <c r="J108" s="32"/>
      <c r="K108" s="32"/>
      <c r="L108" s="32"/>
      <c r="M108" s="42"/>
      <c r="N108" s="42"/>
      <c r="O108" s="42"/>
      <c r="P108" s="42"/>
      <c r="Q108" s="42"/>
      <c r="R108" s="42"/>
      <c r="S108" s="32"/>
    </row>
    <row r="109" spans="1:19" s="35" customFormat="1" x14ac:dyDescent="0.25">
      <c r="A109" s="148">
        <v>2022</v>
      </c>
      <c r="B109" s="31">
        <v>44699</v>
      </c>
      <c r="C109" s="15" t="s">
        <v>892</v>
      </c>
      <c r="D109" s="1" t="s">
        <v>893</v>
      </c>
      <c r="E109" s="135">
        <v>7</v>
      </c>
      <c r="F109" s="15" t="s">
        <v>1179</v>
      </c>
      <c r="G109" s="37">
        <v>18</v>
      </c>
      <c r="H109" s="39">
        <f t="shared" si="2"/>
        <v>126</v>
      </c>
      <c r="I109" s="30" t="s">
        <v>727</v>
      </c>
      <c r="J109" s="32"/>
      <c r="K109" s="32"/>
      <c r="L109" s="32"/>
      <c r="M109" s="42"/>
      <c r="N109" s="42"/>
      <c r="O109" s="42"/>
      <c r="P109" s="42"/>
      <c r="Q109" s="42"/>
      <c r="R109" s="42"/>
      <c r="S109" s="32"/>
    </row>
    <row r="110" spans="1:19" s="35" customFormat="1" x14ac:dyDescent="0.25">
      <c r="A110" s="148">
        <v>2022</v>
      </c>
      <c r="B110" s="31">
        <v>44696</v>
      </c>
      <c r="C110" s="30" t="s">
        <v>499</v>
      </c>
      <c r="D110" s="77"/>
      <c r="E110" s="136"/>
      <c r="F110" s="36"/>
      <c r="G110" s="37"/>
      <c r="H110" s="39">
        <f t="shared" si="2"/>
        <v>0</v>
      </c>
      <c r="I110" s="30"/>
      <c r="J110" s="32"/>
      <c r="K110" s="32"/>
      <c r="L110" s="32"/>
      <c r="M110" s="42"/>
      <c r="N110" s="42"/>
      <c r="O110" s="42"/>
      <c r="P110" s="42"/>
      <c r="Q110" s="42"/>
      <c r="R110" s="42"/>
      <c r="S110" s="32"/>
    </row>
    <row r="111" spans="1:19" s="35" customFormat="1" x14ac:dyDescent="0.25">
      <c r="A111" s="148">
        <v>2022</v>
      </c>
      <c r="B111" s="31">
        <v>44692</v>
      </c>
      <c r="C111" s="30" t="s">
        <v>615</v>
      </c>
      <c r="D111" s="77" t="s">
        <v>1176</v>
      </c>
      <c r="E111" s="136">
        <v>6.5</v>
      </c>
      <c r="F111" s="30" t="s">
        <v>1177</v>
      </c>
      <c r="G111" s="37">
        <v>25</v>
      </c>
      <c r="H111" s="39">
        <f t="shared" si="2"/>
        <v>162.5</v>
      </c>
      <c r="I111" s="30" t="s">
        <v>1178</v>
      </c>
      <c r="J111" s="32"/>
      <c r="K111" s="32"/>
      <c r="L111" s="32"/>
      <c r="M111" s="42"/>
      <c r="N111" s="42"/>
      <c r="O111" s="42"/>
      <c r="P111" s="42"/>
      <c r="Q111" s="42"/>
      <c r="R111" s="42"/>
      <c r="S111" s="32"/>
    </row>
    <row r="112" spans="1:19" s="35" customFormat="1" x14ac:dyDescent="0.25">
      <c r="A112" s="148">
        <v>2022</v>
      </c>
      <c r="B112" s="31">
        <v>44685</v>
      </c>
      <c r="C112" s="26" t="s">
        <v>13</v>
      </c>
      <c r="D112" s="77" t="s">
        <v>14</v>
      </c>
      <c r="E112" s="136">
        <v>6</v>
      </c>
      <c r="F112" s="30" t="s">
        <v>1175</v>
      </c>
      <c r="G112" s="37">
        <v>29</v>
      </c>
      <c r="H112" s="39">
        <f t="shared" si="2"/>
        <v>174</v>
      </c>
      <c r="I112" s="61" t="s">
        <v>1153</v>
      </c>
      <c r="J112" s="32"/>
      <c r="K112" s="32"/>
      <c r="L112" s="32"/>
      <c r="M112" s="42"/>
      <c r="N112" s="42"/>
      <c r="O112" s="42"/>
      <c r="P112" s="42"/>
      <c r="Q112" s="42"/>
      <c r="R112" s="42"/>
      <c r="S112" s="32"/>
    </row>
    <row r="113" spans="1:20" s="35" customFormat="1" x14ac:dyDescent="0.25">
      <c r="A113" s="148">
        <v>2022</v>
      </c>
      <c r="B113" s="31">
        <v>44678</v>
      </c>
      <c r="C113" s="15" t="s">
        <v>435</v>
      </c>
      <c r="D113" s="77" t="s">
        <v>436</v>
      </c>
      <c r="E113" s="135">
        <v>6.5</v>
      </c>
      <c r="F113" s="45" t="s">
        <v>1033</v>
      </c>
      <c r="G113" s="37">
        <v>26</v>
      </c>
      <c r="H113" s="39">
        <f t="shared" si="2"/>
        <v>169</v>
      </c>
      <c r="I113" s="61" t="s">
        <v>971</v>
      </c>
      <c r="J113" s="32"/>
      <c r="K113" s="32"/>
      <c r="L113" s="32"/>
      <c r="M113" s="42"/>
      <c r="N113" s="42"/>
      <c r="O113" s="42"/>
      <c r="P113" s="42"/>
      <c r="Q113" s="42"/>
      <c r="R113" s="42"/>
      <c r="S113" s="32"/>
    </row>
    <row r="114" spans="1:20" s="35" customFormat="1" x14ac:dyDescent="0.25">
      <c r="A114" s="148">
        <v>2022</v>
      </c>
      <c r="B114" s="31">
        <v>44671</v>
      </c>
      <c r="C114" s="15" t="s">
        <v>804</v>
      </c>
      <c r="D114" s="1" t="s">
        <v>425</v>
      </c>
      <c r="E114" s="135">
        <v>4</v>
      </c>
      <c r="F114" s="36" t="s">
        <v>1174</v>
      </c>
      <c r="G114" s="37">
        <v>22</v>
      </c>
      <c r="H114" s="39">
        <f t="shared" si="2"/>
        <v>88</v>
      </c>
      <c r="I114" s="36" t="s">
        <v>770</v>
      </c>
      <c r="J114" s="32"/>
      <c r="K114" s="32"/>
      <c r="L114" s="32"/>
      <c r="M114" s="42"/>
      <c r="N114" s="42"/>
      <c r="O114" s="42"/>
      <c r="P114" s="42"/>
      <c r="Q114" s="42"/>
      <c r="R114" s="42"/>
      <c r="S114" s="32"/>
    </row>
    <row r="115" spans="1:20" s="35" customFormat="1" x14ac:dyDescent="0.25">
      <c r="A115" s="148">
        <v>2022</v>
      </c>
      <c r="B115" s="31">
        <v>44668</v>
      </c>
      <c r="C115" s="88" t="s">
        <v>499</v>
      </c>
      <c r="D115" s="77"/>
      <c r="E115" s="137"/>
      <c r="F115" s="45"/>
      <c r="G115" s="37"/>
      <c r="H115" s="39">
        <f t="shared" si="2"/>
        <v>0</v>
      </c>
      <c r="I115" s="30"/>
      <c r="J115" s="32"/>
      <c r="K115" s="32"/>
      <c r="L115" s="32"/>
      <c r="M115" s="42"/>
      <c r="N115" s="42"/>
      <c r="O115" s="42"/>
      <c r="P115" s="42"/>
      <c r="Q115" s="42"/>
      <c r="R115" s="42"/>
      <c r="S115" s="32"/>
    </row>
    <row r="116" spans="1:20" s="35" customFormat="1" x14ac:dyDescent="0.25">
      <c r="A116" s="148">
        <v>2022</v>
      </c>
      <c r="B116" s="31">
        <v>44664</v>
      </c>
      <c r="C116" s="26" t="s">
        <v>825</v>
      </c>
      <c r="D116" s="1" t="s">
        <v>826</v>
      </c>
      <c r="E116" s="136">
        <v>6</v>
      </c>
      <c r="F116" s="67" t="s">
        <v>1173</v>
      </c>
      <c r="G116" s="37">
        <v>19</v>
      </c>
      <c r="H116" s="39">
        <f t="shared" si="2"/>
        <v>114</v>
      </c>
      <c r="I116" s="36" t="s">
        <v>727</v>
      </c>
      <c r="J116" s="32"/>
      <c r="K116" s="32"/>
      <c r="L116" s="32"/>
      <c r="M116" s="42"/>
      <c r="N116" s="42"/>
      <c r="O116" s="42"/>
      <c r="P116" s="42"/>
      <c r="Q116" s="42"/>
      <c r="R116" s="42"/>
      <c r="S116" s="32"/>
    </row>
    <row r="117" spans="1:20" s="35" customFormat="1" ht="30" x14ac:dyDescent="0.25">
      <c r="A117" s="148">
        <v>2022</v>
      </c>
      <c r="B117" s="31">
        <v>44657</v>
      </c>
      <c r="C117" s="26" t="s">
        <v>764</v>
      </c>
      <c r="D117" s="77" t="s">
        <v>28</v>
      </c>
      <c r="E117" s="136">
        <v>6</v>
      </c>
      <c r="F117" s="67" t="s">
        <v>765</v>
      </c>
      <c r="G117" s="83">
        <v>5</v>
      </c>
      <c r="H117" s="39">
        <f t="shared" si="2"/>
        <v>30</v>
      </c>
      <c r="I117" s="36" t="s">
        <v>720</v>
      </c>
      <c r="J117" s="32"/>
      <c r="K117" s="32"/>
      <c r="L117" s="32"/>
      <c r="M117" s="42"/>
      <c r="N117" s="42"/>
      <c r="O117" s="42"/>
      <c r="P117" s="42"/>
      <c r="Q117" s="42"/>
      <c r="R117" s="42"/>
      <c r="S117" s="32"/>
    </row>
    <row r="118" spans="1:20" s="35" customFormat="1" x14ac:dyDescent="0.25">
      <c r="A118" s="148">
        <v>2022</v>
      </c>
      <c r="B118" s="31">
        <v>44650</v>
      </c>
      <c r="C118" s="36" t="s">
        <v>389</v>
      </c>
      <c r="D118" s="1" t="s">
        <v>390</v>
      </c>
      <c r="E118" s="135">
        <v>6</v>
      </c>
      <c r="F118" s="36" t="s">
        <v>1172</v>
      </c>
      <c r="G118" s="37">
        <v>14</v>
      </c>
      <c r="H118" s="39">
        <f t="shared" si="2"/>
        <v>84</v>
      </c>
      <c r="I118" s="36" t="s">
        <v>727</v>
      </c>
      <c r="J118" s="32"/>
      <c r="K118" s="32"/>
      <c r="L118" s="32"/>
      <c r="M118" s="42"/>
      <c r="N118" s="42"/>
      <c r="O118" s="42"/>
      <c r="P118" s="42"/>
      <c r="Q118" s="42"/>
      <c r="R118" s="42"/>
      <c r="S118" s="32"/>
    </row>
    <row r="119" spans="1:20" s="35" customFormat="1" ht="30" x14ac:dyDescent="0.25">
      <c r="A119" s="148">
        <v>2022</v>
      </c>
      <c r="B119" s="31">
        <v>44643</v>
      </c>
      <c r="C119" s="36" t="s">
        <v>10</v>
      </c>
      <c r="D119" s="1" t="s">
        <v>1170</v>
      </c>
      <c r="E119" s="135">
        <v>6.2</v>
      </c>
      <c r="F119" s="36" t="s">
        <v>1171</v>
      </c>
      <c r="G119" s="37">
        <v>29</v>
      </c>
      <c r="H119" s="39">
        <f t="shared" si="2"/>
        <v>179.8</v>
      </c>
      <c r="I119" s="36" t="s">
        <v>751</v>
      </c>
      <c r="J119" s="32"/>
      <c r="K119" s="32"/>
      <c r="L119" s="32"/>
      <c r="M119" s="42"/>
      <c r="N119" s="42"/>
      <c r="O119" s="42"/>
      <c r="P119" s="42"/>
      <c r="Q119" s="42"/>
      <c r="R119" s="42"/>
      <c r="S119" s="32"/>
    </row>
    <row r="120" spans="1:20" s="35" customFormat="1" x14ac:dyDescent="0.25">
      <c r="A120" s="148">
        <v>2022</v>
      </c>
      <c r="B120" s="31">
        <v>44640</v>
      </c>
      <c r="C120" s="36" t="s">
        <v>143</v>
      </c>
      <c r="D120" s="77" t="s">
        <v>854</v>
      </c>
      <c r="E120" s="137">
        <v>9</v>
      </c>
      <c r="F120" s="45" t="s">
        <v>855</v>
      </c>
      <c r="G120" s="37">
        <v>4</v>
      </c>
      <c r="H120" s="39">
        <f t="shared" si="2"/>
        <v>36</v>
      </c>
      <c r="I120" s="67" t="s">
        <v>1153</v>
      </c>
      <c r="J120" s="32"/>
      <c r="K120" s="32"/>
      <c r="L120" s="32"/>
      <c r="M120" s="42"/>
      <c r="N120" s="42"/>
      <c r="O120" s="42"/>
      <c r="P120" s="42"/>
      <c r="Q120" s="42"/>
      <c r="R120" s="42"/>
      <c r="S120" s="32"/>
    </row>
    <row r="121" spans="1:20" s="35" customFormat="1" x14ac:dyDescent="0.25">
      <c r="A121" s="148">
        <v>2022</v>
      </c>
      <c r="B121" s="31">
        <v>44636</v>
      </c>
      <c r="C121" s="36" t="s">
        <v>1167</v>
      </c>
      <c r="D121" s="77" t="s">
        <v>1168</v>
      </c>
      <c r="E121" s="136">
        <v>6</v>
      </c>
      <c r="F121" s="36" t="s">
        <v>1169</v>
      </c>
      <c r="G121" s="37">
        <v>16</v>
      </c>
      <c r="H121" s="39">
        <f t="shared" si="2"/>
        <v>96</v>
      </c>
      <c r="I121" s="36" t="s">
        <v>915</v>
      </c>
      <c r="J121" s="32"/>
      <c r="K121" s="32"/>
      <c r="L121" s="32"/>
      <c r="M121" s="42"/>
      <c r="N121" s="42"/>
      <c r="O121" s="42"/>
      <c r="P121" s="42"/>
      <c r="Q121" s="42"/>
      <c r="R121" s="42"/>
      <c r="S121" s="32"/>
    </row>
    <row r="122" spans="1:20" s="35" customFormat="1" x14ac:dyDescent="0.25">
      <c r="A122" s="148">
        <v>2022</v>
      </c>
      <c r="B122" s="31">
        <v>44629</v>
      </c>
      <c r="C122" s="36" t="s">
        <v>833</v>
      </c>
      <c r="D122" s="1" t="s">
        <v>834</v>
      </c>
      <c r="E122" s="135">
        <v>5.5</v>
      </c>
      <c r="F122" s="36" t="s">
        <v>1165</v>
      </c>
      <c r="G122" s="37">
        <v>22</v>
      </c>
      <c r="H122" s="39">
        <f t="shared" si="2"/>
        <v>121</v>
      </c>
      <c r="I122" s="67" t="s">
        <v>1166</v>
      </c>
      <c r="J122" s="32"/>
      <c r="K122" s="32"/>
      <c r="L122" s="32"/>
      <c r="M122" s="42"/>
      <c r="N122" s="42"/>
      <c r="O122" s="42"/>
      <c r="P122" s="42"/>
      <c r="Q122" s="42"/>
      <c r="R122" s="42"/>
      <c r="S122" s="32"/>
    </row>
    <row r="123" spans="1:20" s="32" customFormat="1" x14ac:dyDescent="0.25">
      <c r="A123" s="148">
        <v>2022</v>
      </c>
      <c r="B123" s="31">
        <v>44622</v>
      </c>
      <c r="C123" s="36" t="s">
        <v>60</v>
      </c>
      <c r="D123" s="1" t="s">
        <v>61</v>
      </c>
      <c r="E123" s="136">
        <v>5.7</v>
      </c>
      <c r="F123" s="36" t="s">
        <v>1164</v>
      </c>
      <c r="G123" s="37">
        <v>38</v>
      </c>
      <c r="H123" s="39">
        <f t="shared" si="2"/>
        <v>216.6</v>
      </c>
      <c r="I123" s="61" t="s">
        <v>971</v>
      </c>
      <c r="M123" s="34"/>
      <c r="N123" s="34"/>
      <c r="O123" s="34"/>
      <c r="P123" s="34"/>
      <c r="Q123" s="34"/>
      <c r="R123" s="34"/>
    </row>
    <row r="124" spans="1:20" s="32" customFormat="1" x14ac:dyDescent="0.25">
      <c r="A124" s="148">
        <v>2022</v>
      </c>
      <c r="B124" s="31">
        <v>44615</v>
      </c>
      <c r="C124" s="36" t="s">
        <v>204</v>
      </c>
      <c r="D124" s="77" t="s">
        <v>1162</v>
      </c>
      <c r="E124" s="136">
        <v>6</v>
      </c>
      <c r="F124" s="36" t="s">
        <v>1163</v>
      </c>
      <c r="G124" s="37">
        <v>34</v>
      </c>
      <c r="H124" s="39">
        <f t="shared" si="2"/>
        <v>204</v>
      </c>
      <c r="I124" s="15" t="s">
        <v>874</v>
      </c>
      <c r="M124" s="34"/>
      <c r="N124" s="34"/>
      <c r="O124" s="34"/>
      <c r="P124" s="34"/>
      <c r="Q124" s="34"/>
      <c r="R124" s="34"/>
    </row>
    <row r="125" spans="1:20" s="32" customFormat="1" x14ac:dyDescent="0.25">
      <c r="A125" s="148">
        <v>2022</v>
      </c>
      <c r="B125" s="31">
        <v>44612</v>
      </c>
      <c r="C125" s="36" t="s">
        <v>1159</v>
      </c>
      <c r="D125" s="87" t="s">
        <v>104</v>
      </c>
      <c r="E125" s="146">
        <v>8.5</v>
      </c>
      <c r="F125" s="147" t="s">
        <v>1160</v>
      </c>
      <c r="G125" s="37"/>
      <c r="H125" s="39">
        <f t="shared" si="2"/>
        <v>0</v>
      </c>
      <c r="I125" s="15" t="s">
        <v>1161</v>
      </c>
      <c r="M125" s="34"/>
      <c r="N125" s="34"/>
      <c r="O125" s="34"/>
      <c r="P125" s="34"/>
      <c r="Q125" s="34"/>
      <c r="R125" s="34"/>
    </row>
    <row r="126" spans="1:20" s="32" customFormat="1" x14ac:dyDescent="0.25">
      <c r="A126" s="148">
        <v>2022</v>
      </c>
      <c r="B126" s="31">
        <v>44608</v>
      </c>
      <c r="C126" s="36" t="s">
        <v>221</v>
      </c>
      <c r="D126" s="77" t="s">
        <v>222</v>
      </c>
      <c r="E126" s="136">
        <v>6</v>
      </c>
      <c r="F126" s="36" t="s">
        <v>1158</v>
      </c>
      <c r="G126" s="37">
        <v>17</v>
      </c>
      <c r="H126" s="39">
        <f t="shared" si="2"/>
        <v>102</v>
      </c>
      <c r="I126" s="36" t="s">
        <v>727</v>
      </c>
      <c r="M126" s="34"/>
      <c r="N126" s="34"/>
      <c r="O126" s="34"/>
      <c r="P126" s="34"/>
      <c r="Q126" s="34"/>
      <c r="R126" s="34"/>
    </row>
    <row r="127" spans="1:20" s="32" customFormat="1" x14ac:dyDescent="0.25">
      <c r="A127" s="148">
        <v>2022</v>
      </c>
      <c r="B127" s="31">
        <v>44601</v>
      </c>
      <c r="C127" s="36" t="s">
        <v>1156</v>
      </c>
      <c r="D127" s="1" t="s">
        <v>635</v>
      </c>
      <c r="E127" s="136">
        <v>6</v>
      </c>
      <c r="F127" s="154" t="s">
        <v>1157</v>
      </c>
      <c r="G127" s="37">
        <v>34</v>
      </c>
      <c r="H127" s="39">
        <f t="shared" si="2"/>
        <v>204</v>
      </c>
      <c r="I127" s="61" t="s">
        <v>760</v>
      </c>
      <c r="M127" s="34"/>
      <c r="N127" s="34"/>
      <c r="O127" s="34"/>
      <c r="P127" s="34"/>
      <c r="Q127" s="34"/>
      <c r="R127" s="34"/>
    </row>
    <row r="128" spans="1:20" s="32" customFormat="1" x14ac:dyDescent="0.25">
      <c r="A128" s="148">
        <v>2022</v>
      </c>
      <c r="B128" s="31">
        <v>44594</v>
      </c>
      <c r="C128" s="36" t="s">
        <v>63</v>
      </c>
      <c r="D128" s="100" t="s">
        <v>330</v>
      </c>
      <c r="E128" s="136">
        <v>6.4</v>
      </c>
      <c r="F128" s="154" t="s">
        <v>1155</v>
      </c>
      <c r="G128" s="37">
        <v>37</v>
      </c>
      <c r="H128" s="39">
        <f t="shared" si="2"/>
        <v>236.8</v>
      </c>
      <c r="I128" s="61" t="s">
        <v>874</v>
      </c>
      <c r="M128" s="34"/>
      <c r="N128" s="34"/>
      <c r="O128" s="34"/>
      <c r="P128" s="34"/>
      <c r="Q128" s="34"/>
      <c r="R128" s="34"/>
      <c r="T128" s="33"/>
    </row>
    <row r="129" spans="1:21" s="32" customFormat="1" x14ac:dyDescent="0.25">
      <c r="A129" s="148">
        <v>2022</v>
      </c>
      <c r="B129" s="31">
        <v>44587</v>
      </c>
      <c r="C129" s="36" t="s">
        <v>735</v>
      </c>
      <c r="D129" s="1" t="s">
        <v>736</v>
      </c>
      <c r="E129" s="135">
        <v>6.7</v>
      </c>
      <c r="F129" s="154" t="s">
        <v>737</v>
      </c>
      <c r="G129" s="37">
        <v>31</v>
      </c>
      <c r="H129" s="39">
        <f t="shared" si="2"/>
        <v>207.70000000000002</v>
      </c>
      <c r="I129" s="15" t="s">
        <v>738</v>
      </c>
      <c r="M129" s="34"/>
      <c r="N129" s="34"/>
      <c r="O129" s="34"/>
      <c r="P129" s="34"/>
      <c r="Q129" s="34"/>
      <c r="R129" s="34"/>
    </row>
    <row r="130" spans="1:21" s="32" customFormat="1" x14ac:dyDescent="0.25">
      <c r="A130" s="148">
        <v>2022</v>
      </c>
      <c r="B130" s="31">
        <v>44580</v>
      </c>
      <c r="C130" s="36" t="s">
        <v>812</v>
      </c>
      <c r="D130" s="1" t="s">
        <v>437</v>
      </c>
      <c r="E130" s="135">
        <v>7.2</v>
      </c>
      <c r="F130" s="36" t="s">
        <v>1154</v>
      </c>
      <c r="G130" s="37">
        <v>19</v>
      </c>
      <c r="H130" s="39">
        <f t="shared" si="2"/>
        <v>136.80000000000001</v>
      </c>
      <c r="I130" s="15" t="s">
        <v>727</v>
      </c>
      <c r="K130" s="72"/>
      <c r="L130" s="72"/>
      <c r="M130" s="34"/>
      <c r="N130" s="34"/>
      <c r="O130" s="34"/>
      <c r="P130" s="34"/>
      <c r="Q130" s="34"/>
      <c r="R130" s="34"/>
    </row>
    <row r="131" spans="1:21" s="32" customFormat="1" x14ac:dyDescent="0.25">
      <c r="A131" s="148">
        <v>2022</v>
      </c>
      <c r="B131" s="31">
        <v>44577</v>
      </c>
      <c r="C131" s="36" t="s">
        <v>1150</v>
      </c>
      <c r="D131" s="1" t="s">
        <v>1151</v>
      </c>
      <c r="E131" s="162">
        <v>8.5</v>
      </c>
      <c r="F131" s="36" t="s">
        <v>1152</v>
      </c>
      <c r="G131" s="37">
        <v>6</v>
      </c>
      <c r="H131" s="39">
        <f t="shared" si="2"/>
        <v>51</v>
      </c>
      <c r="I131" s="15" t="s">
        <v>1153</v>
      </c>
      <c r="M131" s="34"/>
      <c r="N131" s="34"/>
      <c r="O131" s="34"/>
      <c r="P131" s="34"/>
      <c r="Q131" s="34"/>
      <c r="R131" s="34"/>
    </row>
    <row r="132" spans="1:21" s="32" customFormat="1" x14ac:dyDescent="0.25">
      <c r="A132" s="148">
        <v>2022</v>
      </c>
      <c r="B132" s="31">
        <v>44573</v>
      </c>
      <c r="C132" s="36" t="s">
        <v>1148</v>
      </c>
      <c r="D132" s="1" t="s">
        <v>101</v>
      </c>
      <c r="E132" s="161">
        <v>6.3</v>
      </c>
      <c r="F132" s="166" t="s">
        <v>1149</v>
      </c>
      <c r="G132" s="37">
        <v>20</v>
      </c>
      <c r="H132" s="39">
        <f t="shared" si="2"/>
        <v>126</v>
      </c>
      <c r="I132" s="26" t="s">
        <v>720</v>
      </c>
      <c r="K132" s="72"/>
      <c r="L132" s="72"/>
      <c r="M132" s="34"/>
      <c r="N132" s="34"/>
      <c r="O132" s="34"/>
      <c r="P132" s="34"/>
      <c r="Q132" s="34"/>
      <c r="R132" s="34"/>
    </row>
    <row r="133" spans="1:21" s="32" customFormat="1" x14ac:dyDescent="0.25">
      <c r="A133" s="148">
        <v>2022</v>
      </c>
      <c r="B133" s="31">
        <v>44566</v>
      </c>
      <c r="C133" s="36" t="s">
        <v>900</v>
      </c>
      <c r="D133" s="1" t="s">
        <v>334</v>
      </c>
      <c r="E133" s="135">
        <v>6.2</v>
      </c>
      <c r="F133" s="164" t="s">
        <v>1147</v>
      </c>
      <c r="G133" s="37">
        <v>32</v>
      </c>
      <c r="H133" s="39">
        <f t="shared" si="2"/>
        <v>198.4</v>
      </c>
      <c r="I133" s="67" t="s">
        <v>760</v>
      </c>
      <c r="M133" s="34"/>
      <c r="N133" s="34"/>
      <c r="O133" s="34"/>
      <c r="P133" s="34"/>
      <c r="Q133" s="34"/>
      <c r="R133" s="34"/>
    </row>
    <row r="134" spans="1:21" s="32" customFormat="1" ht="30" x14ac:dyDescent="0.25">
      <c r="A134" s="149">
        <v>2022</v>
      </c>
      <c r="B134" s="31">
        <v>44562</v>
      </c>
      <c r="C134" s="15" t="s">
        <v>1128</v>
      </c>
      <c r="D134" s="1" t="s">
        <v>8</v>
      </c>
      <c r="E134" s="135">
        <v>5.5</v>
      </c>
      <c r="F134" s="36" t="s">
        <v>115</v>
      </c>
      <c r="G134" s="37">
        <v>9</v>
      </c>
      <c r="H134" s="39">
        <f t="shared" si="2"/>
        <v>49.5</v>
      </c>
      <c r="I134" s="36" t="s">
        <v>720</v>
      </c>
      <c r="M134" s="34"/>
      <c r="N134" s="34"/>
      <c r="O134" s="34"/>
      <c r="P134" s="34"/>
      <c r="Q134" s="34"/>
      <c r="R134" s="34"/>
    </row>
    <row r="135" spans="1:21" s="35" customFormat="1" ht="15" customHeight="1" x14ac:dyDescent="0.25">
      <c r="A135" s="42">
        <v>2021</v>
      </c>
      <c r="B135" s="31">
        <v>44559</v>
      </c>
      <c r="C135" s="30" t="s">
        <v>435</v>
      </c>
      <c r="D135" s="1" t="s">
        <v>436</v>
      </c>
      <c r="E135" s="37">
        <v>6.5</v>
      </c>
      <c r="F135" s="151" t="s">
        <v>1033</v>
      </c>
      <c r="G135" s="37">
        <v>13</v>
      </c>
      <c r="H135" s="39">
        <f t="shared" ref="H135:H166" si="3">IF(ISNUMBER(E135),E135,0)*G135</f>
        <v>84.5</v>
      </c>
      <c r="I135" s="37" t="s">
        <v>971</v>
      </c>
      <c r="J135" s="32"/>
      <c r="K135" s="32"/>
      <c r="L135" s="33"/>
      <c r="M135" s="32"/>
      <c r="N135" s="32"/>
      <c r="P135" s="34"/>
      <c r="Q135" s="34"/>
      <c r="R135" s="34"/>
      <c r="S135" s="34"/>
      <c r="T135" s="32"/>
      <c r="U135" s="32"/>
    </row>
    <row r="136" spans="1:21" s="35" customFormat="1" x14ac:dyDescent="0.25">
      <c r="A136" s="42">
        <v>2021</v>
      </c>
      <c r="B136" s="31">
        <v>44556</v>
      </c>
      <c r="C136" s="15" t="s">
        <v>305</v>
      </c>
      <c r="D136" s="1" t="s">
        <v>26</v>
      </c>
      <c r="E136" s="17">
        <v>7</v>
      </c>
      <c r="F136" s="154" t="s">
        <v>1062</v>
      </c>
      <c r="G136" s="37">
        <v>3</v>
      </c>
      <c r="H136" s="39">
        <f t="shared" si="3"/>
        <v>21</v>
      </c>
      <c r="I136" s="37" t="s">
        <v>720</v>
      </c>
      <c r="J136" s="32"/>
      <c r="K136" s="32"/>
      <c r="L136" s="32"/>
      <c r="M136" s="32"/>
      <c r="N136" s="32"/>
      <c r="O136" s="34"/>
      <c r="P136" s="34"/>
      <c r="Q136" s="34"/>
      <c r="R136" s="34"/>
      <c r="S136" s="34"/>
      <c r="T136" s="32"/>
      <c r="U136" s="32"/>
    </row>
    <row r="137" spans="1:21" s="35" customFormat="1" ht="30" x14ac:dyDescent="0.25">
      <c r="A137" s="42">
        <v>2021</v>
      </c>
      <c r="B137" s="31">
        <v>44552</v>
      </c>
      <c r="C137" s="30" t="s">
        <v>1063</v>
      </c>
      <c r="D137" s="1" t="s">
        <v>185</v>
      </c>
      <c r="E137" s="37">
        <v>6.7</v>
      </c>
      <c r="F137" s="152" t="s">
        <v>1061</v>
      </c>
      <c r="G137" s="37">
        <v>18</v>
      </c>
      <c r="H137" s="39">
        <f t="shared" si="3"/>
        <v>120.60000000000001</v>
      </c>
      <c r="I137" s="114" t="s">
        <v>915</v>
      </c>
      <c r="J137" s="32"/>
      <c r="K137" s="32"/>
      <c r="L137" s="32"/>
      <c r="M137" s="32"/>
      <c r="N137" s="32"/>
      <c r="O137" s="34"/>
      <c r="P137" s="34"/>
      <c r="Q137" s="34"/>
      <c r="R137" s="34"/>
      <c r="S137" s="34"/>
      <c r="T137" s="32"/>
      <c r="U137" s="32"/>
    </row>
    <row r="138" spans="1:21" s="35" customFormat="1" ht="15" customHeight="1" x14ac:dyDescent="0.25">
      <c r="A138" s="42">
        <v>2021</v>
      </c>
      <c r="B138" s="31">
        <v>44549</v>
      </c>
      <c r="C138" s="26" t="s">
        <v>1058</v>
      </c>
      <c r="D138" s="78" t="s">
        <v>1059</v>
      </c>
      <c r="E138" s="17">
        <v>8.5</v>
      </c>
      <c r="F138" s="152" t="s">
        <v>1060</v>
      </c>
      <c r="G138" s="37">
        <v>6</v>
      </c>
      <c r="H138" s="39">
        <f t="shared" si="3"/>
        <v>51</v>
      </c>
      <c r="I138" s="17" t="s">
        <v>727</v>
      </c>
      <c r="J138" s="32"/>
      <c r="K138" s="32"/>
      <c r="L138" s="32"/>
      <c r="M138" s="32"/>
      <c r="N138" s="32"/>
      <c r="O138" s="34"/>
      <c r="P138" s="34"/>
      <c r="Q138" s="34"/>
      <c r="R138" s="34"/>
      <c r="S138" s="34"/>
      <c r="T138" s="32"/>
      <c r="U138" s="32"/>
    </row>
    <row r="139" spans="1:21" s="35" customFormat="1" ht="30" x14ac:dyDescent="0.25">
      <c r="A139" s="42">
        <v>2021</v>
      </c>
      <c r="B139" s="31">
        <v>44545</v>
      </c>
      <c r="C139" s="45" t="s">
        <v>1047</v>
      </c>
      <c r="D139" s="77" t="s">
        <v>1056</v>
      </c>
      <c r="E139" s="17">
        <v>6.2</v>
      </c>
      <c r="F139" s="152" t="s">
        <v>1057</v>
      </c>
      <c r="G139" s="37">
        <v>6</v>
      </c>
      <c r="H139" s="39">
        <f t="shared" si="3"/>
        <v>37.200000000000003</v>
      </c>
      <c r="I139" s="17" t="s">
        <v>720</v>
      </c>
      <c r="J139" s="32"/>
      <c r="K139" s="32"/>
      <c r="L139" s="32"/>
      <c r="M139" s="32"/>
      <c r="N139" s="32"/>
      <c r="O139" s="34"/>
      <c r="P139" s="34"/>
      <c r="Q139" s="34"/>
      <c r="R139" s="34"/>
      <c r="S139" s="34"/>
      <c r="T139" s="32"/>
      <c r="U139" s="32"/>
    </row>
    <row r="140" spans="1:21" s="35" customFormat="1" x14ac:dyDescent="0.25">
      <c r="A140" s="42">
        <v>2021</v>
      </c>
      <c r="B140" s="31">
        <v>44538</v>
      </c>
      <c r="C140" s="26" t="s">
        <v>129</v>
      </c>
      <c r="D140" s="78" t="s">
        <v>1054</v>
      </c>
      <c r="E140" s="17">
        <v>6.5</v>
      </c>
      <c r="F140" s="152" t="s">
        <v>1055</v>
      </c>
      <c r="G140" s="37">
        <v>16</v>
      </c>
      <c r="H140" s="39">
        <f t="shared" si="3"/>
        <v>104</v>
      </c>
      <c r="I140" s="17" t="s">
        <v>874</v>
      </c>
      <c r="J140" s="32"/>
      <c r="K140" s="32"/>
      <c r="L140" s="32"/>
      <c r="M140" s="32"/>
      <c r="N140" s="32"/>
      <c r="O140" s="34"/>
      <c r="P140" s="34"/>
      <c r="Q140" s="34"/>
      <c r="R140" s="34"/>
      <c r="S140" s="34"/>
      <c r="T140" s="32"/>
      <c r="U140" s="32"/>
    </row>
    <row r="141" spans="1:21" s="35" customFormat="1" ht="30" x14ac:dyDescent="0.25">
      <c r="A141" s="42">
        <v>2021</v>
      </c>
      <c r="B141" s="31">
        <v>44531</v>
      </c>
      <c r="C141" s="15" t="s">
        <v>1051</v>
      </c>
      <c r="D141" s="1" t="s">
        <v>1052</v>
      </c>
      <c r="E141" s="17">
        <v>5.3</v>
      </c>
      <c r="F141" s="152" t="s">
        <v>1053</v>
      </c>
      <c r="G141" s="37">
        <v>16</v>
      </c>
      <c r="H141" s="39">
        <f t="shared" si="3"/>
        <v>84.8</v>
      </c>
      <c r="I141" s="37" t="s">
        <v>971</v>
      </c>
      <c r="K141" s="32"/>
      <c r="L141" s="32"/>
      <c r="M141" s="32"/>
      <c r="N141" s="34"/>
      <c r="O141" s="34"/>
      <c r="P141" s="34"/>
      <c r="Q141" s="34"/>
      <c r="R141" s="34"/>
      <c r="S141" s="34"/>
      <c r="T141" s="32"/>
    </row>
    <row r="142" spans="1:21" s="35" customFormat="1" x14ac:dyDescent="0.25">
      <c r="A142" s="42">
        <v>2021</v>
      </c>
      <c r="B142" s="31">
        <v>44524</v>
      </c>
      <c r="C142" s="15" t="s">
        <v>60</v>
      </c>
      <c r="D142" s="1" t="s">
        <v>752</v>
      </c>
      <c r="E142" s="17">
        <v>6.5</v>
      </c>
      <c r="F142" s="152" t="s">
        <v>1050</v>
      </c>
      <c r="G142" s="37">
        <v>32</v>
      </c>
      <c r="H142" s="39">
        <f t="shared" si="3"/>
        <v>208</v>
      </c>
      <c r="I142" s="37" t="s">
        <v>971</v>
      </c>
      <c r="K142" s="32"/>
      <c r="L142" s="32"/>
      <c r="M142" s="32"/>
      <c r="N142" s="34"/>
      <c r="O142" s="34"/>
      <c r="P142" s="34"/>
      <c r="Q142" s="34"/>
      <c r="R142" s="34"/>
      <c r="S142" s="34"/>
      <c r="T142" s="32"/>
    </row>
    <row r="143" spans="1:21" s="35" customFormat="1" x14ac:dyDescent="0.25">
      <c r="A143" s="42">
        <v>2021</v>
      </c>
      <c r="B143" s="31">
        <v>44521</v>
      </c>
      <c r="C143" s="88" t="s">
        <v>252</v>
      </c>
      <c r="D143" s="77" t="s">
        <v>253</v>
      </c>
      <c r="E143" s="126">
        <v>9</v>
      </c>
      <c r="F143" s="151" t="s">
        <v>844</v>
      </c>
      <c r="G143" s="37">
        <v>9</v>
      </c>
      <c r="H143" s="39">
        <f t="shared" si="3"/>
        <v>81</v>
      </c>
      <c r="I143" s="37" t="s">
        <v>742</v>
      </c>
      <c r="K143" s="32"/>
      <c r="L143" s="32"/>
      <c r="M143" s="32"/>
      <c r="N143" s="34"/>
      <c r="O143" s="34"/>
      <c r="P143" s="34"/>
      <c r="Q143" s="34"/>
      <c r="R143" s="34"/>
      <c r="S143" s="34"/>
      <c r="T143" s="32"/>
    </row>
    <row r="144" spans="1:21" s="35" customFormat="1" ht="15" customHeight="1" x14ac:dyDescent="0.25">
      <c r="A144" s="42">
        <v>2021</v>
      </c>
      <c r="B144" s="31">
        <v>44517</v>
      </c>
      <c r="C144" s="45" t="s">
        <v>1047</v>
      </c>
      <c r="D144" s="77" t="s">
        <v>1048</v>
      </c>
      <c r="E144" s="126">
        <v>6</v>
      </c>
      <c r="F144" s="151" t="s">
        <v>1049</v>
      </c>
      <c r="G144" s="37">
        <v>23</v>
      </c>
      <c r="H144" s="39">
        <f t="shared" si="3"/>
        <v>138</v>
      </c>
      <c r="I144" s="37" t="s">
        <v>874</v>
      </c>
      <c r="K144" s="32"/>
      <c r="L144" s="32"/>
      <c r="M144" s="32"/>
      <c r="N144" s="34"/>
      <c r="O144" s="34"/>
      <c r="P144" s="34"/>
      <c r="Q144" s="34"/>
      <c r="R144" s="34"/>
      <c r="S144" s="34"/>
      <c r="T144" s="32"/>
    </row>
    <row r="145" spans="1:20" s="35" customFormat="1" ht="30" x14ac:dyDescent="0.25">
      <c r="A145" s="42">
        <v>2021</v>
      </c>
      <c r="B145" s="31">
        <v>44510</v>
      </c>
      <c r="C145" s="15" t="s">
        <v>77</v>
      </c>
      <c r="D145" s="77" t="s">
        <v>1045</v>
      </c>
      <c r="E145" s="17">
        <v>7</v>
      </c>
      <c r="F145" s="154" t="s">
        <v>1046</v>
      </c>
      <c r="G145" s="37">
        <v>21</v>
      </c>
      <c r="H145" s="39">
        <f t="shared" si="3"/>
        <v>147</v>
      </c>
      <c r="I145" s="37" t="s">
        <v>971</v>
      </c>
      <c r="K145" s="32"/>
      <c r="L145" s="32"/>
      <c r="M145" s="32"/>
      <c r="N145" s="34"/>
      <c r="O145" s="34"/>
      <c r="P145" s="34"/>
      <c r="Q145" s="34"/>
      <c r="R145" s="34"/>
      <c r="S145" s="34"/>
      <c r="T145" s="32"/>
    </row>
    <row r="146" spans="1:20" s="35" customFormat="1" x14ac:dyDescent="0.25">
      <c r="A146" s="42">
        <v>2021</v>
      </c>
      <c r="B146" s="31">
        <v>44503</v>
      </c>
      <c r="C146" s="15" t="s">
        <v>858</v>
      </c>
      <c r="D146" s="78" t="s">
        <v>231</v>
      </c>
      <c r="E146" s="17">
        <v>5</v>
      </c>
      <c r="F146" s="154" t="s">
        <v>859</v>
      </c>
      <c r="G146" s="37">
        <v>15</v>
      </c>
      <c r="H146" s="39">
        <f t="shared" si="3"/>
        <v>75</v>
      </c>
      <c r="I146" s="37" t="s">
        <v>742</v>
      </c>
      <c r="K146" s="32"/>
      <c r="L146" s="32"/>
      <c r="M146" s="32"/>
      <c r="N146" s="34"/>
      <c r="O146" s="34"/>
      <c r="P146" s="34"/>
      <c r="Q146" s="34"/>
      <c r="R146" s="34"/>
      <c r="S146" s="34"/>
      <c r="T146" s="32"/>
    </row>
    <row r="147" spans="1:20" s="35" customFormat="1" x14ac:dyDescent="0.25">
      <c r="A147" s="42">
        <v>2021</v>
      </c>
      <c r="B147" s="31">
        <v>44496</v>
      </c>
      <c r="C147" s="15" t="s">
        <v>788</v>
      </c>
      <c r="D147" s="77" t="s">
        <v>1043</v>
      </c>
      <c r="E147" s="17">
        <v>6</v>
      </c>
      <c r="F147" s="154" t="s">
        <v>1044</v>
      </c>
      <c r="G147" s="37">
        <v>27</v>
      </c>
      <c r="H147" s="39">
        <f t="shared" si="3"/>
        <v>162</v>
      </c>
      <c r="I147" s="37" t="s">
        <v>933</v>
      </c>
      <c r="K147" s="32"/>
      <c r="L147" s="32"/>
      <c r="M147" s="32"/>
      <c r="N147" s="34"/>
      <c r="O147" s="34"/>
      <c r="P147" s="34"/>
      <c r="Q147" s="34"/>
      <c r="R147" s="34"/>
      <c r="S147" s="34"/>
      <c r="T147" s="32"/>
    </row>
    <row r="148" spans="1:20" s="35" customFormat="1" x14ac:dyDescent="0.25">
      <c r="A148" s="42">
        <v>2021</v>
      </c>
      <c r="B148" s="31">
        <v>44489</v>
      </c>
      <c r="C148" s="15" t="s">
        <v>1041</v>
      </c>
      <c r="D148" s="77" t="s">
        <v>356</v>
      </c>
      <c r="E148" s="17">
        <v>5.5</v>
      </c>
      <c r="F148" s="155" t="s">
        <v>1042</v>
      </c>
      <c r="G148" s="37">
        <v>14</v>
      </c>
      <c r="H148" s="39">
        <f t="shared" si="3"/>
        <v>77</v>
      </c>
      <c r="I148" s="17" t="s">
        <v>727</v>
      </c>
      <c r="K148" s="32"/>
      <c r="L148" s="32"/>
      <c r="M148" s="32"/>
      <c r="N148" s="34"/>
      <c r="O148" s="34"/>
      <c r="P148" s="34"/>
      <c r="Q148" s="34"/>
      <c r="R148" s="34"/>
      <c r="S148" s="34"/>
      <c r="T148" s="32"/>
    </row>
    <row r="149" spans="1:20" s="35" customFormat="1" x14ac:dyDescent="0.25">
      <c r="A149" s="42">
        <v>2021</v>
      </c>
      <c r="B149" s="31">
        <v>44486</v>
      </c>
      <c r="C149" s="15" t="s">
        <v>167</v>
      </c>
      <c r="D149" s="77" t="s">
        <v>168</v>
      </c>
      <c r="E149" s="126">
        <v>11</v>
      </c>
      <c r="F149" s="151" t="s">
        <v>1040</v>
      </c>
      <c r="G149" s="37">
        <v>1</v>
      </c>
      <c r="H149" s="39">
        <f t="shared" si="3"/>
        <v>11</v>
      </c>
      <c r="I149" s="37" t="s">
        <v>727</v>
      </c>
      <c r="K149" s="32"/>
      <c r="L149" s="32"/>
      <c r="M149" s="32"/>
      <c r="N149" s="34"/>
      <c r="O149" s="34"/>
      <c r="P149" s="34"/>
      <c r="Q149" s="34"/>
      <c r="R149" s="34"/>
      <c r="S149" s="34"/>
      <c r="T149" s="32"/>
    </row>
    <row r="150" spans="1:20" s="35" customFormat="1" x14ac:dyDescent="0.25">
      <c r="A150" s="42">
        <v>2021</v>
      </c>
      <c r="B150" s="31">
        <v>44482</v>
      </c>
      <c r="C150" s="15" t="s">
        <v>121</v>
      </c>
      <c r="D150" s="77" t="s">
        <v>842</v>
      </c>
      <c r="E150" s="17">
        <v>6</v>
      </c>
      <c r="F150" s="155" t="s">
        <v>1039</v>
      </c>
      <c r="G150" s="37">
        <v>8</v>
      </c>
      <c r="H150" s="39">
        <f t="shared" si="3"/>
        <v>48</v>
      </c>
      <c r="I150" s="17" t="s">
        <v>760</v>
      </c>
      <c r="L150" s="32"/>
      <c r="M150" s="32"/>
      <c r="N150" s="34"/>
      <c r="O150" s="34"/>
      <c r="P150" s="34"/>
      <c r="Q150" s="34"/>
      <c r="R150" s="34"/>
      <c r="S150" s="34"/>
      <c r="T150" s="32"/>
    </row>
    <row r="151" spans="1:20" s="35" customFormat="1" ht="30" x14ac:dyDescent="0.25">
      <c r="A151" s="42">
        <v>2021</v>
      </c>
      <c r="B151" s="31">
        <v>44475</v>
      </c>
      <c r="C151" s="15" t="s">
        <v>386</v>
      </c>
      <c r="D151" s="77" t="s">
        <v>1037</v>
      </c>
      <c r="E151" s="17">
        <v>7</v>
      </c>
      <c r="F151" s="155" t="s">
        <v>1038</v>
      </c>
      <c r="G151" s="37">
        <v>16</v>
      </c>
      <c r="H151" s="39">
        <f t="shared" si="3"/>
        <v>112</v>
      </c>
      <c r="I151" s="17" t="s">
        <v>933</v>
      </c>
      <c r="K151" s="32"/>
      <c r="L151" s="32"/>
      <c r="M151" s="32"/>
      <c r="N151" s="34"/>
      <c r="O151" s="34"/>
      <c r="P151" s="34"/>
      <c r="Q151" s="34"/>
      <c r="R151" s="34"/>
      <c r="S151" s="34"/>
      <c r="T151" s="32"/>
    </row>
    <row r="152" spans="1:20" s="35" customFormat="1" ht="30" x14ac:dyDescent="0.25">
      <c r="A152" s="42">
        <v>2021</v>
      </c>
      <c r="B152" s="31">
        <v>44468</v>
      </c>
      <c r="C152" s="15" t="s">
        <v>1034</v>
      </c>
      <c r="D152" s="1" t="s">
        <v>1035</v>
      </c>
      <c r="E152" s="17">
        <v>5</v>
      </c>
      <c r="F152" s="155" t="s">
        <v>1036</v>
      </c>
      <c r="G152" s="37">
        <v>27</v>
      </c>
      <c r="H152" s="39">
        <f t="shared" si="3"/>
        <v>135</v>
      </c>
      <c r="I152" s="37" t="s">
        <v>874</v>
      </c>
      <c r="K152" s="32"/>
      <c r="L152" s="32"/>
      <c r="M152" s="32"/>
      <c r="N152" s="34"/>
      <c r="O152" s="34"/>
      <c r="P152" s="34"/>
      <c r="Q152" s="34"/>
      <c r="R152" s="34"/>
      <c r="S152" s="34"/>
      <c r="T152" s="32"/>
    </row>
    <row r="153" spans="1:20" s="35" customFormat="1" x14ac:dyDescent="0.25">
      <c r="A153" s="42">
        <v>2021</v>
      </c>
      <c r="B153" s="31">
        <v>44461</v>
      </c>
      <c r="C153" s="15" t="s">
        <v>1032</v>
      </c>
      <c r="D153" s="77" t="s">
        <v>436</v>
      </c>
      <c r="E153" s="17">
        <v>5.8</v>
      </c>
      <c r="F153" s="151" t="s">
        <v>1033</v>
      </c>
      <c r="G153" s="37">
        <v>22</v>
      </c>
      <c r="H153" s="39">
        <f t="shared" si="3"/>
        <v>127.6</v>
      </c>
      <c r="I153" s="37" t="s">
        <v>939</v>
      </c>
      <c r="K153" s="32"/>
      <c r="L153" s="32"/>
      <c r="M153" s="32"/>
      <c r="N153" s="34"/>
      <c r="O153" s="34"/>
      <c r="P153" s="34"/>
      <c r="Q153" s="34"/>
      <c r="R153" s="34"/>
      <c r="S153" s="34"/>
      <c r="T153" s="32"/>
    </row>
    <row r="154" spans="1:20" s="35" customFormat="1" x14ac:dyDescent="0.25">
      <c r="A154" s="42">
        <v>2021</v>
      </c>
      <c r="B154" s="31">
        <v>44458</v>
      </c>
      <c r="C154" s="104" t="s">
        <v>1029</v>
      </c>
      <c r="D154" s="77" t="s">
        <v>1030</v>
      </c>
      <c r="E154" s="126">
        <v>8</v>
      </c>
      <c r="F154" s="151" t="s">
        <v>1031</v>
      </c>
      <c r="G154" s="37">
        <v>9</v>
      </c>
      <c r="H154" s="39">
        <f t="shared" si="3"/>
        <v>72</v>
      </c>
      <c r="I154" s="37" t="s">
        <v>971</v>
      </c>
      <c r="K154" s="32"/>
      <c r="L154" s="32"/>
      <c r="M154" s="32"/>
      <c r="N154" s="34"/>
      <c r="O154" s="34"/>
      <c r="P154" s="34"/>
      <c r="Q154" s="34"/>
      <c r="R154" s="34"/>
      <c r="S154" s="34"/>
      <c r="T154" s="32"/>
    </row>
    <row r="155" spans="1:20" s="35" customFormat="1" x14ac:dyDescent="0.25">
      <c r="A155" s="42">
        <v>2021</v>
      </c>
      <c r="B155" s="31">
        <v>44454</v>
      </c>
      <c r="C155" s="15" t="s">
        <v>432</v>
      </c>
      <c r="D155" s="1" t="s">
        <v>1027</v>
      </c>
      <c r="E155" s="17">
        <v>6.5</v>
      </c>
      <c r="F155" s="152" t="s">
        <v>1028</v>
      </c>
      <c r="G155" s="37">
        <v>27</v>
      </c>
      <c r="H155" s="39">
        <f t="shared" si="3"/>
        <v>175.5</v>
      </c>
      <c r="I155" s="17" t="s">
        <v>727</v>
      </c>
      <c r="J155"/>
      <c r="K155" s="32"/>
      <c r="L155" s="32"/>
      <c r="M155" s="32"/>
      <c r="N155" s="34"/>
      <c r="O155" s="34"/>
      <c r="P155" s="34"/>
      <c r="Q155" s="34"/>
      <c r="R155" s="34"/>
      <c r="S155" s="34"/>
      <c r="T155" s="32"/>
    </row>
    <row r="156" spans="1:20" s="35" customFormat="1" ht="30" x14ac:dyDescent="0.25">
      <c r="A156" s="42">
        <v>2021</v>
      </c>
      <c r="B156" s="31">
        <v>44447</v>
      </c>
      <c r="C156" s="15" t="s">
        <v>1024</v>
      </c>
      <c r="D156" s="1" t="s">
        <v>1025</v>
      </c>
      <c r="E156" s="17">
        <v>9.5</v>
      </c>
      <c r="F156" s="151" t="s">
        <v>1026</v>
      </c>
      <c r="G156" s="37">
        <v>21</v>
      </c>
      <c r="H156" s="39">
        <f t="shared" si="3"/>
        <v>199.5</v>
      </c>
      <c r="I156" s="37" t="s">
        <v>874</v>
      </c>
      <c r="K156" s="32"/>
      <c r="L156" s="32"/>
      <c r="M156" s="32"/>
      <c r="N156" s="34"/>
      <c r="O156" s="34"/>
      <c r="P156" s="34"/>
      <c r="Q156" s="34"/>
      <c r="R156" s="34"/>
      <c r="S156" s="34"/>
      <c r="T156" s="32"/>
    </row>
    <row r="157" spans="1:20" s="35" customFormat="1" x14ac:dyDescent="0.25">
      <c r="A157" s="42">
        <v>2021</v>
      </c>
      <c r="B157" s="31">
        <v>44440</v>
      </c>
      <c r="C157" s="15" t="s">
        <v>1021</v>
      </c>
      <c r="D157" s="1" t="s">
        <v>1022</v>
      </c>
      <c r="E157" s="17">
        <v>7</v>
      </c>
      <c r="F157" s="152" t="s">
        <v>1023</v>
      </c>
      <c r="G157" s="37">
        <v>15</v>
      </c>
      <c r="H157" s="39">
        <f t="shared" si="3"/>
        <v>105</v>
      </c>
      <c r="I157" s="37" t="s">
        <v>727</v>
      </c>
      <c r="K157" s="32"/>
      <c r="L157" s="32"/>
      <c r="M157" s="32"/>
      <c r="N157" s="34"/>
      <c r="O157" s="34"/>
      <c r="P157" s="34"/>
      <c r="Q157" s="34"/>
      <c r="R157" s="34"/>
      <c r="S157" s="34"/>
      <c r="T157" s="32"/>
    </row>
    <row r="158" spans="1:20" s="35" customFormat="1" x14ac:dyDescent="0.25">
      <c r="A158" s="42">
        <v>2021</v>
      </c>
      <c r="B158" s="31">
        <v>44433</v>
      </c>
      <c r="C158" s="15" t="s">
        <v>615</v>
      </c>
      <c r="D158" s="1" t="s">
        <v>693</v>
      </c>
      <c r="E158" s="17">
        <v>6</v>
      </c>
      <c r="F158" s="154" t="s">
        <v>1020</v>
      </c>
      <c r="G158" s="37">
        <v>25</v>
      </c>
      <c r="H158" s="39">
        <f t="shared" si="3"/>
        <v>150</v>
      </c>
      <c r="I158" s="37" t="s">
        <v>933</v>
      </c>
      <c r="K158" s="32"/>
      <c r="L158" s="32"/>
      <c r="M158" s="32"/>
      <c r="N158" s="34"/>
      <c r="O158" s="34"/>
      <c r="P158" s="34"/>
      <c r="Q158" s="34"/>
      <c r="R158" s="34"/>
      <c r="S158" s="34"/>
      <c r="T158" s="32"/>
    </row>
    <row r="159" spans="1:20" s="35" customFormat="1" x14ac:dyDescent="0.25">
      <c r="A159" s="42">
        <v>2021</v>
      </c>
      <c r="B159" s="31">
        <v>44426</v>
      </c>
      <c r="C159" s="15" t="s">
        <v>567</v>
      </c>
      <c r="D159" s="1" t="s">
        <v>1018</v>
      </c>
      <c r="E159" s="17">
        <v>6</v>
      </c>
      <c r="F159" s="154" t="s">
        <v>1019</v>
      </c>
      <c r="G159" s="37">
        <v>19</v>
      </c>
      <c r="H159" s="39">
        <f t="shared" si="3"/>
        <v>114</v>
      </c>
      <c r="I159" s="37" t="s">
        <v>727</v>
      </c>
      <c r="K159" s="32"/>
      <c r="L159" s="32"/>
      <c r="M159" s="32"/>
      <c r="N159" s="34"/>
      <c r="O159" s="34"/>
      <c r="P159" s="34"/>
      <c r="Q159" s="34"/>
      <c r="R159" s="34"/>
      <c r="S159" s="34"/>
      <c r="T159" s="32"/>
    </row>
    <row r="160" spans="1:20" s="35" customFormat="1" x14ac:dyDescent="0.25">
      <c r="A160" s="42">
        <v>2021</v>
      </c>
      <c r="B160" s="31">
        <v>44423</v>
      </c>
      <c r="C160" s="15" t="s">
        <v>1016</v>
      </c>
      <c r="D160" s="1" t="s">
        <v>663</v>
      </c>
      <c r="E160" s="17">
        <v>8</v>
      </c>
      <c r="F160" s="153" t="s">
        <v>1017</v>
      </c>
      <c r="G160" s="37">
        <v>13</v>
      </c>
      <c r="H160" s="39">
        <f t="shared" si="3"/>
        <v>104</v>
      </c>
      <c r="I160" s="37" t="s">
        <v>874</v>
      </c>
      <c r="K160" s="32"/>
      <c r="L160" s="32"/>
      <c r="M160" s="32"/>
      <c r="N160" s="34"/>
      <c r="O160" s="34"/>
      <c r="P160" s="34"/>
      <c r="Q160" s="34"/>
      <c r="R160" s="34"/>
      <c r="S160" s="34"/>
      <c r="T160" s="32"/>
    </row>
    <row r="161" spans="1:20" s="35" customFormat="1" x14ac:dyDescent="0.25">
      <c r="A161" s="42">
        <v>2021</v>
      </c>
      <c r="B161" s="31">
        <v>44419</v>
      </c>
      <c r="C161" s="30" t="s">
        <v>708</v>
      </c>
      <c r="D161" s="1" t="s">
        <v>1015</v>
      </c>
      <c r="E161" s="37">
        <v>6</v>
      </c>
      <c r="F161" s="153" t="s">
        <v>710</v>
      </c>
      <c r="G161" s="37">
        <v>9</v>
      </c>
      <c r="H161" s="39">
        <f t="shared" si="3"/>
        <v>54</v>
      </c>
      <c r="I161" s="114" t="s">
        <v>742</v>
      </c>
      <c r="K161" s="32"/>
      <c r="L161" s="32"/>
      <c r="M161" s="32"/>
      <c r="N161" s="34"/>
      <c r="O161" s="34"/>
      <c r="P161" s="34"/>
      <c r="Q161" s="34"/>
      <c r="R161" s="34"/>
      <c r="S161" s="34"/>
      <c r="T161" s="32"/>
    </row>
    <row r="162" spans="1:20" s="35" customFormat="1" x14ac:dyDescent="0.25">
      <c r="A162" s="42">
        <v>2021</v>
      </c>
      <c r="B162" s="31">
        <v>44412</v>
      </c>
      <c r="C162" s="15" t="s">
        <v>233</v>
      </c>
      <c r="D162" s="1" t="s">
        <v>1013</v>
      </c>
      <c r="E162" s="17">
        <v>6.3</v>
      </c>
      <c r="F162" s="152" t="s">
        <v>1014</v>
      </c>
      <c r="G162" s="37">
        <v>13</v>
      </c>
      <c r="H162" s="39">
        <f t="shared" si="3"/>
        <v>81.899999999999991</v>
      </c>
      <c r="I162" s="114" t="s">
        <v>999</v>
      </c>
      <c r="K162" s="32"/>
      <c r="L162" s="32"/>
      <c r="M162" s="32"/>
      <c r="N162" s="34"/>
      <c r="O162" s="34"/>
      <c r="P162" s="34"/>
      <c r="Q162" s="34"/>
      <c r="R162" s="34"/>
      <c r="S162" s="34"/>
      <c r="T162" s="32"/>
    </row>
    <row r="163" spans="1:20" s="35" customFormat="1" x14ac:dyDescent="0.25">
      <c r="A163" s="42">
        <v>2021</v>
      </c>
      <c r="B163" s="31">
        <v>44405</v>
      </c>
      <c r="C163" s="15" t="s">
        <v>1010</v>
      </c>
      <c r="D163" s="1" t="s">
        <v>1011</v>
      </c>
      <c r="E163" s="17">
        <v>7.5</v>
      </c>
      <c r="F163" s="152" t="s">
        <v>1012</v>
      </c>
      <c r="G163" s="37">
        <v>17</v>
      </c>
      <c r="H163" s="39">
        <f t="shared" si="3"/>
        <v>127.5</v>
      </c>
      <c r="I163" s="37" t="s">
        <v>874</v>
      </c>
      <c r="K163" s="32"/>
      <c r="L163" s="32"/>
      <c r="M163" s="32"/>
      <c r="N163" s="34"/>
      <c r="O163" s="34"/>
      <c r="P163" s="34"/>
      <c r="Q163" s="34"/>
      <c r="R163" s="34"/>
      <c r="S163" s="34"/>
      <c r="T163" s="32"/>
    </row>
    <row r="164" spans="1:20" s="35" customFormat="1" x14ac:dyDescent="0.25">
      <c r="A164" s="42">
        <v>2021</v>
      </c>
      <c r="B164" s="31">
        <v>44398</v>
      </c>
      <c r="C164" s="15" t="s">
        <v>265</v>
      </c>
      <c r="D164" s="77" t="s">
        <v>266</v>
      </c>
      <c r="E164" s="17">
        <v>6</v>
      </c>
      <c r="F164" s="152" t="s">
        <v>1009</v>
      </c>
      <c r="G164" s="37">
        <v>20</v>
      </c>
      <c r="H164" s="39">
        <f t="shared" si="3"/>
        <v>120</v>
      </c>
      <c r="I164" s="37" t="s">
        <v>878</v>
      </c>
      <c r="K164" s="32"/>
      <c r="L164" s="32"/>
      <c r="M164" s="32"/>
      <c r="N164" s="34"/>
      <c r="O164" s="34"/>
      <c r="P164" s="34"/>
      <c r="Q164" s="34"/>
      <c r="R164" s="34"/>
      <c r="S164" s="34"/>
      <c r="T164" s="32"/>
    </row>
    <row r="165" spans="1:20" s="35" customFormat="1" x14ac:dyDescent="0.25">
      <c r="A165" s="42">
        <v>2021</v>
      </c>
      <c r="B165" s="31">
        <v>44395</v>
      </c>
      <c r="C165" s="15" t="s">
        <v>1006</v>
      </c>
      <c r="D165" s="1" t="s">
        <v>1007</v>
      </c>
      <c r="E165" s="17">
        <v>8</v>
      </c>
      <c r="F165" s="152" t="s">
        <v>1008</v>
      </c>
      <c r="G165" s="37">
        <v>4</v>
      </c>
      <c r="H165" s="39">
        <f t="shared" si="3"/>
        <v>32</v>
      </c>
      <c r="I165" s="17" t="s">
        <v>742</v>
      </c>
      <c r="K165" s="32"/>
      <c r="L165" s="32"/>
      <c r="M165" s="32"/>
      <c r="N165" s="42"/>
      <c r="O165" s="42"/>
      <c r="P165" s="42"/>
      <c r="Q165" s="42"/>
      <c r="R165" s="42"/>
      <c r="S165" s="42"/>
      <c r="T165" s="32"/>
    </row>
    <row r="166" spans="1:20" s="35" customFormat="1" x14ac:dyDescent="0.25">
      <c r="A166" s="42">
        <v>2021</v>
      </c>
      <c r="B166" s="31">
        <v>44391</v>
      </c>
      <c r="C166" s="45" t="s">
        <v>1003</v>
      </c>
      <c r="D166" s="77" t="s">
        <v>1004</v>
      </c>
      <c r="E166" s="17">
        <v>5</v>
      </c>
      <c r="F166" s="155" t="s">
        <v>1005</v>
      </c>
      <c r="G166" s="37">
        <v>20</v>
      </c>
      <c r="H166" s="39">
        <f t="shared" si="3"/>
        <v>100</v>
      </c>
      <c r="I166" s="37" t="s">
        <v>770</v>
      </c>
      <c r="K166" s="32"/>
      <c r="L166" s="32"/>
      <c r="M166" s="32"/>
      <c r="N166" s="34"/>
      <c r="O166" s="34"/>
      <c r="P166" s="34"/>
      <c r="Q166" s="34"/>
      <c r="R166" s="34"/>
      <c r="S166" s="34"/>
      <c r="T166" s="32"/>
    </row>
    <row r="167" spans="1:20" s="35" customFormat="1" x14ac:dyDescent="0.25">
      <c r="A167" s="42">
        <v>2021</v>
      </c>
      <c r="B167" s="31">
        <v>44384</v>
      </c>
      <c r="C167" s="26" t="s">
        <v>1000</v>
      </c>
      <c r="D167" s="1" t="s">
        <v>1001</v>
      </c>
      <c r="E167" s="17">
        <v>4.5999999999999996</v>
      </c>
      <c r="F167" s="155" t="s">
        <v>1002</v>
      </c>
      <c r="G167" s="37">
        <v>27</v>
      </c>
      <c r="H167" s="39">
        <f t="shared" ref="H167:H185" si="4">IF(ISNUMBER(E167),E167,0)*G167</f>
        <v>124.19999999999999</v>
      </c>
      <c r="I167" s="37" t="s">
        <v>874</v>
      </c>
      <c r="K167" s="32"/>
      <c r="L167" s="32"/>
      <c r="M167" s="32"/>
      <c r="N167" s="42"/>
      <c r="O167" s="42"/>
      <c r="P167" s="42"/>
      <c r="Q167" s="42"/>
      <c r="R167" s="42"/>
      <c r="S167" s="42"/>
      <c r="T167" s="32"/>
    </row>
    <row r="168" spans="1:20" s="35" customFormat="1" x14ac:dyDescent="0.25">
      <c r="A168" s="42">
        <v>2021</v>
      </c>
      <c r="B168" s="31">
        <v>44377</v>
      </c>
      <c r="C168" s="26" t="s">
        <v>997</v>
      </c>
      <c r="D168" s="1" t="s">
        <v>772</v>
      </c>
      <c r="E168" s="17">
        <v>7.2</v>
      </c>
      <c r="F168" s="155" t="s">
        <v>998</v>
      </c>
      <c r="G168" s="37">
        <v>14</v>
      </c>
      <c r="H168" s="39">
        <f t="shared" si="4"/>
        <v>100.8</v>
      </c>
      <c r="I168" s="114" t="s">
        <v>999</v>
      </c>
      <c r="K168" s="32"/>
      <c r="L168" s="32"/>
      <c r="M168" s="32"/>
      <c r="N168" s="42"/>
      <c r="O168" s="42"/>
      <c r="P168" s="42"/>
      <c r="Q168" s="42"/>
      <c r="R168" s="42"/>
      <c r="S168" s="42"/>
      <c r="T168" s="32"/>
    </row>
    <row r="169" spans="1:20" s="35" customFormat="1" x14ac:dyDescent="0.25">
      <c r="A169" s="42">
        <v>2021</v>
      </c>
      <c r="B169" s="31">
        <v>44370</v>
      </c>
      <c r="C169" s="15" t="s">
        <v>995</v>
      </c>
      <c r="D169" s="77" t="s">
        <v>68</v>
      </c>
      <c r="E169" s="17">
        <v>5</v>
      </c>
      <c r="F169" s="152" t="s">
        <v>996</v>
      </c>
      <c r="G169" s="37">
        <v>17</v>
      </c>
      <c r="H169" s="39">
        <f t="shared" si="4"/>
        <v>85</v>
      </c>
      <c r="I169" s="17" t="s">
        <v>727</v>
      </c>
      <c r="K169" s="32"/>
      <c r="L169" s="32"/>
      <c r="M169" s="32"/>
      <c r="N169" s="42"/>
      <c r="O169" s="42"/>
      <c r="P169" s="42"/>
      <c r="Q169" s="42"/>
      <c r="R169" s="42"/>
      <c r="S169" s="42"/>
      <c r="T169" s="32"/>
    </row>
    <row r="170" spans="1:20" s="35" customFormat="1" ht="30" x14ac:dyDescent="0.25">
      <c r="A170" s="42">
        <v>2021</v>
      </c>
      <c r="B170" s="31">
        <v>44367</v>
      </c>
      <c r="C170" s="15" t="s">
        <v>992</v>
      </c>
      <c r="D170" s="77" t="s">
        <v>993</v>
      </c>
      <c r="E170" s="17">
        <v>9</v>
      </c>
      <c r="F170" s="155" t="s">
        <v>994</v>
      </c>
      <c r="G170" s="37">
        <v>8</v>
      </c>
      <c r="H170" s="39">
        <f t="shared" si="4"/>
        <v>72</v>
      </c>
      <c r="I170" s="17" t="s">
        <v>933</v>
      </c>
      <c r="K170" s="32"/>
      <c r="L170" s="32"/>
      <c r="M170" s="32"/>
      <c r="N170" s="42"/>
      <c r="O170" s="42"/>
      <c r="P170" s="42"/>
      <c r="Q170" s="42"/>
      <c r="R170" s="42"/>
      <c r="S170" s="42"/>
      <c r="T170" s="32"/>
    </row>
    <row r="171" spans="1:20" s="35" customFormat="1" ht="30" x14ac:dyDescent="0.25">
      <c r="A171" s="42">
        <v>2021</v>
      </c>
      <c r="B171" s="31">
        <v>44363</v>
      </c>
      <c r="C171" s="15" t="s">
        <v>991</v>
      </c>
      <c r="D171" s="77" t="s">
        <v>799</v>
      </c>
      <c r="E171" s="17">
        <v>6</v>
      </c>
      <c r="F171" s="155" t="s">
        <v>800</v>
      </c>
      <c r="G171" s="37">
        <v>17</v>
      </c>
      <c r="H171" s="39">
        <f t="shared" si="4"/>
        <v>102</v>
      </c>
      <c r="I171" s="37" t="s">
        <v>770</v>
      </c>
      <c r="K171" s="32"/>
      <c r="L171" s="32"/>
      <c r="M171" s="32"/>
      <c r="N171" s="42"/>
      <c r="O171" s="42"/>
      <c r="P171" s="42"/>
      <c r="Q171" s="42"/>
      <c r="R171" s="42"/>
      <c r="S171" s="42"/>
      <c r="T171" s="32"/>
    </row>
    <row r="172" spans="1:20" s="35" customFormat="1" x14ac:dyDescent="0.25">
      <c r="A172" s="42">
        <v>2021</v>
      </c>
      <c r="B172" s="31">
        <v>44356</v>
      </c>
      <c r="C172" s="15" t="s">
        <v>988</v>
      </c>
      <c r="D172" s="77" t="s">
        <v>989</v>
      </c>
      <c r="E172" s="17">
        <v>7</v>
      </c>
      <c r="F172" s="151" t="s">
        <v>990</v>
      </c>
      <c r="G172" s="37">
        <v>18</v>
      </c>
      <c r="H172" s="39">
        <f t="shared" si="4"/>
        <v>126</v>
      </c>
      <c r="I172" s="40" t="s">
        <v>742</v>
      </c>
      <c r="K172" s="32"/>
      <c r="L172" s="32"/>
      <c r="M172" s="32"/>
      <c r="N172" s="42"/>
      <c r="O172" s="42"/>
      <c r="P172" s="42"/>
      <c r="Q172" s="42"/>
      <c r="R172" s="42"/>
      <c r="S172" s="42"/>
      <c r="T172" s="32"/>
    </row>
    <row r="173" spans="1:20" s="35" customFormat="1" ht="30" x14ac:dyDescent="0.25">
      <c r="A173" s="42">
        <v>2021</v>
      </c>
      <c r="B173" s="31">
        <v>44349</v>
      </c>
      <c r="C173" s="15" t="s">
        <v>984</v>
      </c>
      <c r="D173" s="1" t="s">
        <v>985</v>
      </c>
      <c r="E173" s="17">
        <v>6</v>
      </c>
      <c r="F173" s="154" t="s">
        <v>986</v>
      </c>
      <c r="G173" s="37">
        <v>15</v>
      </c>
      <c r="H173" s="39">
        <f t="shared" si="4"/>
        <v>90</v>
      </c>
      <c r="I173" s="17" t="s">
        <v>987</v>
      </c>
      <c r="K173" s="32"/>
      <c r="L173" s="32"/>
      <c r="M173" s="32"/>
      <c r="N173" s="42"/>
      <c r="O173" s="42"/>
      <c r="P173" s="42"/>
      <c r="Q173" s="42"/>
      <c r="R173" s="42"/>
      <c r="S173" s="42"/>
      <c r="T173" s="32"/>
    </row>
    <row r="174" spans="1:20" s="35" customFormat="1" x14ac:dyDescent="0.25">
      <c r="A174" s="42">
        <v>2021</v>
      </c>
      <c r="B174" s="31">
        <v>44342</v>
      </c>
      <c r="C174" s="15" t="s">
        <v>954</v>
      </c>
      <c r="D174" s="1" t="s">
        <v>931</v>
      </c>
      <c r="E174" s="17">
        <v>5</v>
      </c>
      <c r="F174" s="154" t="s">
        <v>983</v>
      </c>
      <c r="G174" s="37">
        <v>9</v>
      </c>
      <c r="H174" s="39">
        <f t="shared" si="4"/>
        <v>45</v>
      </c>
      <c r="I174" s="37" t="s">
        <v>933</v>
      </c>
      <c r="K174" s="32"/>
      <c r="L174" s="32"/>
      <c r="M174" s="32"/>
      <c r="N174" s="42"/>
      <c r="O174" s="42"/>
      <c r="P174" s="42"/>
      <c r="Q174" s="42"/>
      <c r="R174" s="42"/>
      <c r="S174" s="42"/>
      <c r="T174" s="32"/>
    </row>
    <row r="175" spans="1:20" s="35" customFormat="1" ht="30" x14ac:dyDescent="0.25">
      <c r="A175" s="42">
        <v>2021</v>
      </c>
      <c r="B175" s="31">
        <v>44339</v>
      </c>
      <c r="C175" s="30" t="s">
        <v>981</v>
      </c>
      <c r="D175" s="77" t="s">
        <v>920</v>
      </c>
      <c r="E175" s="37">
        <v>9</v>
      </c>
      <c r="F175" s="154" t="s">
        <v>982</v>
      </c>
      <c r="G175" s="37">
        <v>6</v>
      </c>
      <c r="H175" s="39">
        <f t="shared" si="4"/>
        <v>54</v>
      </c>
      <c r="I175" s="37" t="s">
        <v>874</v>
      </c>
      <c r="K175" s="32"/>
      <c r="L175" s="32"/>
      <c r="M175" s="32"/>
      <c r="N175" s="42"/>
      <c r="O175" s="42"/>
      <c r="P175" s="42"/>
      <c r="Q175" s="42"/>
      <c r="R175" s="42"/>
      <c r="S175" s="42"/>
      <c r="T175" s="32"/>
    </row>
    <row r="176" spans="1:20" s="35" customFormat="1" x14ac:dyDescent="0.25">
      <c r="A176" s="42">
        <v>2021</v>
      </c>
      <c r="B176" s="31">
        <v>44335</v>
      </c>
      <c r="C176" s="15" t="s">
        <v>959</v>
      </c>
      <c r="D176" s="1" t="s">
        <v>101</v>
      </c>
      <c r="E176" s="17">
        <v>5</v>
      </c>
      <c r="F176" s="152" t="s">
        <v>980</v>
      </c>
      <c r="G176" s="37">
        <v>13</v>
      </c>
      <c r="H176" s="39">
        <f t="shared" si="4"/>
        <v>65</v>
      </c>
      <c r="I176" s="37" t="s">
        <v>770</v>
      </c>
      <c r="K176" s="32"/>
      <c r="L176" s="32"/>
      <c r="M176" s="32"/>
      <c r="N176" s="42"/>
      <c r="O176" s="42"/>
      <c r="P176" s="42"/>
      <c r="Q176" s="42"/>
      <c r="R176" s="42"/>
      <c r="S176" s="42"/>
      <c r="T176" s="32"/>
    </row>
    <row r="177" spans="1:20" s="35" customFormat="1" x14ac:dyDescent="0.25">
      <c r="A177" s="42">
        <v>2021</v>
      </c>
      <c r="B177" s="31">
        <v>44332</v>
      </c>
      <c r="C177" s="30" t="s">
        <v>977</v>
      </c>
      <c r="D177" s="77" t="s">
        <v>978</v>
      </c>
      <c r="E177" s="37">
        <v>9</v>
      </c>
      <c r="F177" s="154" t="s">
        <v>979</v>
      </c>
      <c r="G177" s="37">
        <v>9</v>
      </c>
      <c r="H177" s="39">
        <f t="shared" si="4"/>
        <v>81</v>
      </c>
      <c r="I177" s="37" t="s">
        <v>727</v>
      </c>
      <c r="K177" s="32"/>
      <c r="L177" s="32"/>
      <c r="M177" s="32"/>
      <c r="N177" s="42"/>
      <c r="O177" s="42"/>
      <c r="P177" s="42"/>
      <c r="Q177" s="42"/>
      <c r="R177" s="42"/>
      <c r="S177" s="42"/>
      <c r="T177" s="32"/>
    </row>
    <row r="178" spans="1:20" s="35" customFormat="1" x14ac:dyDescent="0.25">
      <c r="A178" s="42">
        <v>2021</v>
      </c>
      <c r="B178" s="31">
        <v>44328</v>
      </c>
      <c r="C178" s="30" t="s">
        <v>974</v>
      </c>
      <c r="D178" s="48" t="s">
        <v>975</v>
      </c>
      <c r="E178" s="37">
        <v>5.5</v>
      </c>
      <c r="F178" s="155" t="s">
        <v>976</v>
      </c>
      <c r="G178" s="37">
        <v>14</v>
      </c>
      <c r="H178" s="39">
        <f t="shared" si="4"/>
        <v>77</v>
      </c>
      <c r="I178" s="40" t="s">
        <v>727</v>
      </c>
      <c r="K178" s="32"/>
      <c r="L178" s="32"/>
      <c r="M178" s="32"/>
      <c r="N178" s="42"/>
      <c r="O178" s="42"/>
      <c r="P178" s="42"/>
      <c r="Q178" s="42"/>
      <c r="R178" s="42"/>
      <c r="S178" s="42"/>
      <c r="T178" s="32"/>
    </row>
    <row r="179" spans="1:20" s="35" customFormat="1" x14ac:dyDescent="0.25">
      <c r="A179" s="42">
        <v>2021</v>
      </c>
      <c r="B179" s="31">
        <v>44321</v>
      </c>
      <c r="C179" s="26" t="s">
        <v>972</v>
      </c>
      <c r="D179" s="77" t="s">
        <v>14</v>
      </c>
      <c r="E179" s="37">
        <v>6</v>
      </c>
      <c r="F179" s="155" t="s">
        <v>973</v>
      </c>
      <c r="G179" s="37">
        <v>16</v>
      </c>
      <c r="H179" s="39">
        <f t="shared" si="4"/>
        <v>96</v>
      </c>
      <c r="I179" s="37" t="s">
        <v>760</v>
      </c>
      <c r="K179" s="32"/>
      <c r="L179" s="32"/>
      <c r="M179" s="32"/>
      <c r="N179" s="42"/>
      <c r="O179" s="42"/>
      <c r="P179" s="42"/>
      <c r="Q179" s="42"/>
      <c r="R179" s="42"/>
      <c r="S179" s="42"/>
      <c r="T179" s="32"/>
    </row>
    <row r="180" spans="1:20" s="35" customFormat="1" x14ac:dyDescent="0.25">
      <c r="A180" s="42">
        <v>2021</v>
      </c>
      <c r="B180" s="31">
        <v>44314</v>
      </c>
      <c r="C180" s="26" t="s">
        <v>970</v>
      </c>
      <c r="D180" s="77" t="s">
        <v>752</v>
      </c>
      <c r="E180" s="21">
        <v>5.5</v>
      </c>
      <c r="F180" s="156" t="s">
        <v>753</v>
      </c>
      <c r="G180" s="37">
        <v>15</v>
      </c>
      <c r="H180" s="39">
        <f t="shared" si="4"/>
        <v>82.5</v>
      </c>
      <c r="I180" s="37" t="s">
        <v>971</v>
      </c>
      <c r="K180" s="32"/>
      <c r="L180" s="32"/>
      <c r="M180" s="32"/>
      <c r="N180" s="42"/>
      <c r="O180" s="42"/>
      <c r="P180" s="42"/>
      <c r="Q180" s="42"/>
      <c r="R180" s="42"/>
      <c r="S180" s="42"/>
      <c r="T180" s="32"/>
    </row>
    <row r="181" spans="1:20" s="35" customFormat="1" x14ac:dyDescent="0.25">
      <c r="A181" s="42">
        <v>2021</v>
      </c>
      <c r="B181" s="31">
        <v>44307</v>
      </c>
      <c r="C181" s="15" t="s">
        <v>968</v>
      </c>
      <c r="D181" s="1" t="s">
        <v>98</v>
      </c>
      <c r="E181" s="17">
        <v>6</v>
      </c>
      <c r="F181" s="154" t="s">
        <v>969</v>
      </c>
      <c r="G181" s="37">
        <v>17</v>
      </c>
      <c r="H181" s="39">
        <f t="shared" si="4"/>
        <v>102</v>
      </c>
      <c r="I181" s="37" t="s">
        <v>874</v>
      </c>
      <c r="K181" s="32"/>
      <c r="L181" s="32"/>
      <c r="M181" s="32"/>
      <c r="N181" s="42"/>
      <c r="O181" s="42"/>
      <c r="P181" s="42"/>
      <c r="Q181" s="42"/>
      <c r="R181" s="42"/>
      <c r="S181" s="42"/>
      <c r="T181" s="32"/>
    </row>
    <row r="182" spans="1:20" s="35" customFormat="1" x14ac:dyDescent="0.25">
      <c r="A182" s="42">
        <v>2021</v>
      </c>
      <c r="B182" s="31">
        <v>44304</v>
      </c>
      <c r="C182" s="88" t="s">
        <v>252</v>
      </c>
      <c r="D182" s="77" t="s">
        <v>253</v>
      </c>
      <c r="E182" s="126">
        <v>9</v>
      </c>
      <c r="F182" s="151" t="s">
        <v>844</v>
      </c>
      <c r="G182" s="37">
        <v>13</v>
      </c>
      <c r="H182" s="37">
        <f t="shared" si="4"/>
        <v>117</v>
      </c>
      <c r="I182" s="37" t="s">
        <v>967</v>
      </c>
      <c r="K182" s="32"/>
      <c r="L182" s="32"/>
      <c r="M182" s="32"/>
      <c r="N182" s="42"/>
      <c r="O182" s="42"/>
      <c r="P182" s="42"/>
      <c r="Q182" s="42"/>
      <c r="R182" s="42"/>
      <c r="S182" s="42"/>
      <c r="T182" s="32"/>
    </row>
    <row r="183" spans="1:20" s="35" customFormat="1" x14ac:dyDescent="0.25">
      <c r="A183" s="42">
        <v>2021</v>
      </c>
      <c r="B183" s="31">
        <v>44300</v>
      </c>
      <c r="C183" s="30" t="s">
        <v>965</v>
      </c>
      <c r="D183" s="1" t="s">
        <v>691</v>
      </c>
      <c r="E183" s="37">
        <v>5</v>
      </c>
      <c r="F183" s="154" t="s">
        <v>966</v>
      </c>
      <c r="G183" s="37">
        <v>14</v>
      </c>
      <c r="H183" s="39">
        <f t="shared" si="4"/>
        <v>70</v>
      </c>
      <c r="I183" s="37" t="s">
        <v>727</v>
      </c>
      <c r="K183" s="32"/>
      <c r="L183" s="32"/>
      <c r="M183" s="32"/>
      <c r="N183" s="42"/>
      <c r="O183" s="42"/>
      <c r="P183" s="42"/>
      <c r="Q183" s="42"/>
      <c r="R183" s="42"/>
      <c r="S183" s="42"/>
      <c r="T183" s="32"/>
    </row>
    <row r="184" spans="1:20" s="35" customFormat="1" x14ac:dyDescent="0.25">
      <c r="A184" s="42">
        <v>2021</v>
      </c>
      <c r="B184" s="31">
        <v>44293</v>
      </c>
      <c r="C184" s="85" t="s">
        <v>499</v>
      </c>
      <c r="D184" s="1"/>
      <c r="E184" s="17"/>
      <c r="F184" s="154" t="s">
        <v>964</v>
      </c>
      <c r="G184" s="83"/>
      <c r="H184" s="84">
        <f t="shared" si="4"/>
        <v>0</v>
      </c>
      <c r="I184" s="37"/>
      <c r="K184" s="32"/>
      <c r="L184" s="32"/>
      <c r="M184" s="32"/>
      <c r="N184" s="42"/>
      <c r="O184" s="42"/>
      <c r="P184" s="42"/>
      <c r="Q184" s="42"/>
      <c r="R184" s="42"/>
      <c r="S184" s="42"/>
      <c r="T184" s="32"/>
    </row>
    <row r="185" spans="1:20" s="35" customFormat="1" x14ac:dyDescent="0.25">
      <c r="A185" s="42">
        <v>2021</v>
      </c>
      <c r="B185" s="31">
        <v>44286</v>
      </c>
      <c r="C185" s="85" t="s">
        <v>499</v>
      </c>
      <c r="D185" s="1"/>
      <c r="E185" s="17"/>
      <c r="F185" s="154" t="s">
        <v>964</v>
      </c>
      <c r="G185" s="83"/>
      <c r="H185" s="84">
        <f t="shared" si="4"/>
        <v>0</v>
      </c>
      <c r="I185" s="17"/>
      <c r="K185" s="32"/>
      <c r="L185" s="32"/>
      <c r="M185" s="32"/>
      <c r="N185" s="42"/>
      <c r="O185" s="42"/>
      <c r="P185" s="42"/>
      <c r="Q185" s="42"/>
      <c r="R185" s="42"/>
      <c r="S185" s="42"/>
      <c r="T185" s="32"/>
    </row>
    <row r="186" spans="1:20" s="35" customFormat="1" x14ac:dyDescent="0.25">
      <c r="A186" s="42">
        <v>2021</v>
      </c>
      <c r="B186" s="31">
        <v>44279</v>
      </c>
      <c r="C186" s="85" t="s">
        <v>499</v>
      </c>
      <c r="D186" s="1"/>
      <c r="E186" s="17"/>
      <c r="F186" s="154" t="s">
        <v>964</v>
      </c>
      <c r="G186" s="37"/>
      <c r="H186" s="39"/>
      <c r="I186" s="37"/>
      <c r="K186" s="32"/>
      <c r="L186" s="32"/>
      <c r="M186" s="32"/>
      <c r="N186" s="42"/>
      <c r="O186" s="42"/>
      <c r="P186" s="42"/>
      <c r="Q186" s="42"/>
      <c r="R186" s="42"/>
      <c r="S186" s="42"/>
      <c r="T186" s="32"/>
    </row>
    <row r="187" spans="1:20" s="35" customFormat="1" x14ac:dyDescent="0.25">
      <c r="A187" s="42">
        <v>2021</v>
      </c>
      <c r="B187" s="31">
        <v>44276</v>
      </c>
      <c r="C187" s="85" t="s">
        <v>499</v>
      </c>
      <c r="D187" s="1"/>
      <c r="E187" s="37"/>
      <c r="F187" s="154" t="s">
        <v>964</v>
      </c>
      <c r="G187" s="37"/>
      <c r="H187" s="39">
        <f t="shared" ref="H187:H204" si="5">IF(ISNUMBER(E187),E187,0)*G187</f>
        <v>0</v>
      </c>
      <c r="I187" s="114"/>
      <c r="K187" s="32"/>
      <c r="L187" s="32"/>
      <c r="M187" s="32"/>
      <c r="N187" s="42"/>
      <c r="O187" s="42"/>
      <c r="P187" s="42"/>
      <c r="Q187" s="42"/>
      <c r="R187" s="42"/>
      <c r="S187" s="42"/>
      <c r="T187" s="32"/>
    </row>
    <row r="188" spans="1:20" s="35" customFormat="1" x14ac:dyDescent="0.25">
      <c r="A188" s="42">
        <v>2021</v>
      </c>
      <c r="B188" s="31">
        <v>44272</v>
      </c>
      <c r="C188" s="85" t="s">
        <v>499</v>
      </c>
      <c r="D188" s="77"/>
      <c r="E188" s="37"/>
      <c r="F188" s="154" t="s">
        <v>964</v>
      </c>
      <c r="G188" s="37"/>
      <c r="H188" s="39">
        <f t="shared" si="5"/>
        <v>0</v>
      </c>
      <c r="I188" s="37"/>
      <c r="K188" s="32"/>
      <c r="L188" s="32"/>
      <c r="M188" s="32"/>
      <c r="N188" s="42"/>
      <c r="O188" s="42"/>
      <c r="P188" s="42"/>
      <c r="Q188" s="42"/>
      <c r="R188" s="42"/>
      <c r="S188" s="42"/>
      <c r="T188" s="32"/>
    </row>
    <row r="189" spans="1:20" s="32" customFormat="1" x14ac:dyDescent="0.25">
      <c r="A189" s="42">
        <v>2021</v>
      </c>
      <c r="B189" s="31">
        <v>44265</v>
      </c>
      <c r="C189" s="85" t="s">
        <v>499</v>
      </c>
      <c r="D189" s="1"/>
      <c r="E189" s="17"/>
      <c r="F189" s="154" t="s">
        <v>964</v>
      </c>
      <c r="G189" s="37"/>
      <c r="H189" s="39">
        <f t="shared" si="5"/>
        <v>0</v>
      </c>
      <c r="I189" s="114"/>
      <c r="N189" s="34"/>
      <c r="O189" s="34"/>
      <c r="P189" s="34"/>
      <c r="Q189" s="34"/>
      <c r="R189" s="34"/>
      <c r="S189" s="34"/>
    </row>
    <row r="190" spans="1:20" s="32" customFormat="1" x14ac:dyDescent="0.25">
      <c r="A190" s="42">
        <v>2021</v>
      </c>
      <c r="B190" s="31">
        <v>44258</v>
      </c>
      <c r="C190" s="85" t="s">
        <v>499</v>
      </c>
      <c r="D190" s="1"/>
      <c r="E190" s="37"/>
      <c r="F190" s="154" t="s">
        <v>964</v>
      </c>
      <c r="G190" s="37"/>
      <c r="H190" s="39">
        <f t="shared" si="5"/>
        <v>0</v>
      </c>
      <c r="I190" s="40"/>
      <c r="N190" s="34"/>
      <c r="O190" s="34"/>
      <c r="P190" s="34"/>
      <c r="Q190" s="34"/>
      <c r="R190" s="34"/>
      <c r="S190" s="34"/>
    </row>
    <row r="191" spans="1:20" s="32" customFormat="1" x14ac:dyDescent="0.25">
      <c r="A191" s="42">
        <v>2021</v>
      </c>
      <c r="B191" s="31">
        <v>44251</v>
      </c>
      <c r="C191" s="85" t="s">
        <v>499</v>
      </c>
      <c r="D191" s="77"/>
      <c r="E191" s="37"/>
      <c r="F191" s="154" t="s">
        <v>964</v>
      </c>
      <c r="G191" s="37"/>
      <c r="H191" s="39">
        <f t="shared" si="5"/>
        <v>0</v>
      </c>
      <c r="I191" s="17"/>
      <c r="N191" s="34"/>
      <c r="O191" s="34"/>
      <c r="P191" s="34"/>
      <c r="Q191" s="34"/>
      <c r="R191" s="34"/>
      <c r="S191" s="34"/>
    </row>
    <row r="192" spans="1:20" s="32" customFormat="1" x14ac:dyDescent="0.25">
      <c r="A192" s="42">
        <v>2021</v>
      </c>
      <c r="B192" s="31">
        <v>44248</v>
      </c>
      <c r="C192" s="85" t="s">
        <v>499</v>
      </c>
      <c r="D192" s="1"/>
      <c r="E192" s="17"/>
      <c r="F192" s="154" t="s">
        <v>964</v>
      </c>
      <c r="G192" s="37"/>
      <c r="H192" s="39">
        <f t="shared" si="5"/>
        <v>0</v>
      </c>
      <c r="I192" s="17"/>
      <c r="N192" s="34"/>
      <c r="O192" s="34"/>
      <c r="P192" s="34"/>
      <c r="Q192" s="34"/>
      <c r="R192" s="34"/>
      <c r="S192" s="34"/>
    </row>
    <row r="193" spans="1:21" s="32" customFormat="1" x14ac:dyDescent="0.25">
      <c r="A193" s="42">
        <v>2021</v>
      </c>
      <c r="B193" s="31">
        <v>44244</v>
      </c>
      <c r="C193" s="85" t="s">
        <v>499</v>
      </c>
      <c r="D193" s="77"/>
      <c r="E193" s="37"/>
      <c r="F193" s="154" t="s">
        <v>964</v>
      </c>
      <c r="G193" s="37"/>
      <c r="H193" s="39">
        <f t="shared" si="5"/>
        <v>0</v>
      </c>
      <c r="I193" s="37"/>
      <c r="N193" s="34"/>
      <c r="O193" s="34"/>
      <c r="P193" s="34"/>
      <c r="Q193" s="34"/>
      <c r="R193" s="34"/>
      <c r="S193" s="34"/>
    </row>
    <row r="194" spans="1:21" s="32" customFormat="1" x14ac:dyDescent="0.25">
      <c r="A194" s="42">
        <v>2021</v>
      </c>
      <c r="B194" s="31">
        <v>44237</v>
      </c>
      <c r="C194" s="85" t="s">
        <v>499</v>
      </c>
      <c r="D194" s="1"/>
      <c r="E194" s="37"/>
      <c r="F194" s="154" t="s">
        <v>964</v>
      </c>
      <c r="G194" s="37"/>
      <c r="H194" s="39">
        <f t="shared" si="5"/>
        <v>0</v>
      </c>
      <c r="I194" s="37"/>
      <c r="N194" s="34"/>
      <c r="O194" s="34"/>
      <c r="P194" s="34"/>
      <c r="Q194" s="34"/>
      <c r="R194" s="34"/>
      <c r="S194" s="34"/>
      <c r="U194" s="33"/>
    </row>
    <row r="195" spans="1:21" s="32" customFormat="1" x14ac:dyDescent="0.25">
      <c r="A195" s="42">
        <v>2021</v>
      </c>
      <c r="B195" s="31">
        <v>44230</v>
      </c>
      <c r="C195" s="85" t="s">
        <v>499</v>
      </c>
      <c r="D195" s="1"/>
      <c r="E195" s="37"/>
      <c r="F195" s="154" t="s">
        <v>964</v>
      </c>
      <c r="G195" s="37"/>
      <c r="H195" s="39">
        <f t="shared" si="5"/>
        <v>0</v>
      </c>
      <c r="I195" s="40"/>
      <c r="N195" s="34"/>
      <c r="O195" s="34"/>
      <c r="P195" s="34"/>
      <c r="Q195" s="34"/>
      <c r="R195" s="34"/>
      <c r="S195" s="34"/>
    </row>
    <row r="196" spans="1:21" s="32" customFormat="1" x14ac:dyDescent="0.25">
      <c r="A196" s="42">
        <v>2021</v>
      </c>
      <c r="B196" s="31">
        <v>44223</v>
      </c>
      <c r="C196" s="85" t="s">
        <v>499</v>
      </c>
      <c r="D196" s="1"/>
      <c r="E196" s="37"/>
      <c r="F196" s="154" t="s">
        <v>964</v>
      </c>
      <c r="G196" s="37"/>
      <c r="H196" s="39">
        <f t="shared" si="5"/>
        <v>0</v>
      </c>
      <c r="I196" s="17"/>
      <c r="L196" s="72"/>
      <c r="M196" s="72"/>
      <c r="N196" s="34"/>
      <c r="O196" s="34"/>
      <c r="P196" s="34"/>
      <c r="Q196" s="34"/>
      <c r="R196" s="34"/>
      <c r="S196" s="34"/>
    </row>
    <row r="197" spans="1:21" s="32" customFormat="1" x14ac:dyDescent="0.25">
      <c r="A197" s="42">
        <v>2021</v>
      </c>
      <c r="B197" s="31">
        <v>44216</v>
      </c>
      <c r="C197" s="85" t="s">
        <v>499</v>
      </c>
      <c r="D197" s="1"/>
      <c r="E197" s="17"/>
      <c r="F197" s="154" t="s">
        <v>964</v>
      </c>
      <c r="G197" s="37"/>
      <c r="H197" s="39">
        <f t="shared" si="5"/>
        <v>0</v>
      </c>
      <c r="I197" s="17"/>
      <c r="N197" s="34"/>
      <c r="O197" s="34"/>
      <c r="P197" s="34"/>
      <c r="Q197" s="34"/>
      <c r="R197" s="34"/>
      <c r="S197" s="34"/>
    </row>
    <row r="198" spans="1:21" s="32" customFormat="1" x14ac:dyDescent="0.25">
      <c r="A198" s="42">
        <v>2021</v>
      </c>
      <c r="B198" s="31">
        <v>44213</v>
      </c>
      <c r="C198" s="85" t="s">
        <v>499</v>
      </c>
      <c r="D198" s="1"/>
      <c r="E198" s="17"/>
      <c r="F198" s="154" t="s">
        <v>964</v>
      </c>
      <c r="G198" s="37"/>
      <c r="H198" s="39">
        <f t="shared" si="5"/>
        <v>0</v>
      </c>
      <c r="I198" s="17"/>
      <c r="L198" s="72"/>
      <c r="M198" s="72"/>
      <c r="N198" s="34"/>
      <c r="O198" s="34"/>
      <c r="P198" s="34"/>
      <c r="Q198" s="34"/>
      <c r="R198" s="34"/>
      <c r="S198" s="34"/>
    </row>
    <row r="199" spans="1:21" s="32" customFormat="1" x14ac:dyDescent="0.25">
      <c r="A199" s="42">
        <v>2021</v>
      </c>
      <c r="B199" s="31">
        <v>44209</v>
      </c>
      <c r="C199" s="85" t="s">
        <v>499</v>
      </c>
      <c r="D199" s="1"/>
      <c r="E199" s="17"/>
      <c r="F199" s="154" t="s">
        <v>964</v>
      </c>
      <c r="G199" s="37"/>
      <c r="H199" s="39">
        <f t="shared" si="5"/>
        <v>0</v>
      </c>
      <c r="I199" s="115"/>
      <c r="N199" s="34"/>
      <c r="O199" s="34"/>
      <c r="P199" s="34"/>
      <c r="Q199" s="34"/>
      <c r="R199" s="34"/>
      <c r="S199" s="34"/>
    </row>
    <row r="200" spans="1:21" s="35" customFormat="1" x14ac:dyDescent="0.25">
      <c r="A200" s="42">
        <v>2021</v>
      </c>
      <c r="B200" s="31">
        <v>44202</v>
      </c>
      <c r="C200" s="85" t="s">
        <v>499</v>
      </c>
      <c r="D200" s="1"/>
      <c r="E200" s="37"/>
      <c r="F200" s="154" t="s">
        <v>964</v>
      </c>
      <c r="G200" s="37"/>
      <c r="H200" s="39">
        <f t="shared" si="5"/>
        <v>0</v>
      </c>
      <c r="I200" s="114"/>
      <c r="K200" s="32"/>
      <c r="L200" s="32"/>
      <c r="M200" s="32"/>
      <c r="N200" s="42"/>
      <c r="O200" s="42"/>
      <c r="P200" s="42"/>
      <c r="Q200" s="42"/>
      <c r="R200" s="42"/>
      <c r="S200" s="42"/>
      <c r="T200" s="32"/>
    </row>
    <row r="201" spans="1:21" s="32" customFormat="1" ht="15.75" thickBot="1" x14ac:dyDescent="0.3">
      <c r="A201" s="111">
        <v>2021</v>
      </c>
      <c r="B201" s="90">
        <v>44197</v>
      </c>
      <c r="C201" s="108" t="s">
        <v>499</v>
      </c>
      <c r="D201" s="94"/>
      <c r="E201" s="127"/>
      <c r="F201" s="157" t="s">
        <v>964</v>
      </c>
      <c r="G201" s="95"/>
      <c r="H201" s="96">
        <f t="shared" si="5"/>
        <v>0</v>
      </c>
      <c r="I201" s="37"/>
      <c r="N201" s="34"/>
      <c r="O201" s="34"/>
      <c r="P201" s="34"/>
      <c r="Q201" s="34"/>
      <c r="R201" s="34"/>
      <c r="S201" s="34"/>
    </row>
    <row r="202" spans="1:21" s="35" customFormat="1" ht="16.5" thickTop="1" thickBot="1" x14ac:dyDescent="0.3">
      <c r="A202" s="42">
        <v>2020</v>
      </c>
      <c r="B202" s="98">
        <v>44195</v>
      </c>
      <c r="C202" s="108" t="s">
        <v>499</v>
      </c>
      <c r="D202" s="105"/>
      <c r="E202" s="106"/>
      <c r="F202" s="158"/>
      <c r="G202" s="106"/>
      <c r="H202" s="107">
        <f t="shared" si="5"/>
        <v>0</v>
      </c>
      <c r="I202" s="116"/>
      <c r="J202" s="32"/>
      <c r="K202" s="33"/>
      <c r="L202" s="32"/>
      <c r="M202" s="32"/>
      <c r="O202" s="34"/>
      <c r="P202" s="34"/>
      <c r="Q202" s="34"/>
      <c r="R202" s="34"/>
      <c r="S202" s="32"/>
      <c r="T202" s="32"/>
    </row>
    <row r="203" spans="1:21" s="35" customFormat="1" ht="15.75" thickTop="1" x14ac:dyDescent="0.25">
      <c r="A203" s="42">
        <v>2020</v>
      </c>
      <c r="B203" s="31">
        <v>44191</v>
      </c>
      <c r="C203" s="85" t="s">
        <v>305</v>
      </c>
      <c r="D203" s="1" t="s">
        <v>26</v>
      </c>
      <c r="E203" s="117">
        <v>7</v>
      </c>
      <c r="F203" s="154" t="s">
        <v>963</v>
      </c>
      <c r="G203" s="83"/>
      <c r="H203" s="84">
        <f t="shared" si="5"/>
        <v>0</v>
      </c>
      <c r="I203" s="83" t="s">
        <v>720</v>
      </c>
      <c r="J203" s="32"/>
      <c r="K203" s="87"/>
      <c r="L203" s="32"/>
      <c r="M203" s="32"/>
      <c r="N203" s="34"/>
      <c r="O203" s="34"/>
      <c r="P203" s="34"/>
      <c r="Q203" s="34"/>
      <c r="R203" s="34"/>
      <c r="S203" s="32"/>
      <c r="T203" s="32"/>
    </row>
    <row r="204" spans="1:21" s="35" customFormat="1" ht="15" customHeight="1" thickBot="1" x14ac:dyDescent="0.3">
      <c r="A204" s="42">
        <v>2020</v>
      </c>
      <c r="B204" s="31">
        <v>44188</v>
      </c>
      <c r="C204" s="108" t="s">
        <v>499</v>
      </c>
      <c r="D204" s="1"/>
      <c r="E204" s="37"/>
      <c r="F204" s="154"/>
      <c r="G204" s="37"/>
      <c r="H204" s="39">
        <f t="shared" si="5"/>
        <v>0</v>
      </c>
      <c r="I204" s="114"/>
      <c r="J204" s="32"/>
      <c r="K204" s="32"/>
      <c r="L204" s="32"/>
      <c r="M204" s="32"/>
      <c r="N204" s="34"/>
      <c r="O204" s="34"/>
      <c r="P204" s="34"/>
      <c r="Q204" s="34"/>
      <c r="R204" s="34"/>
      <c r="S204" s="32"/>
      <c r="T204" s="32"/>
    </row>
    <row r="205" spans="1:21" s="35" customFormat="1" ht="16.5" thickTop="1" thickBot="1" x14ac:dyDescent="0.3">
      <c r="A205" s="42">
        <v>2020</v>
      </c>
      <c r="B205" s="31">
        <v>44185</v>
      </c>
      <c r="C205" s="108" t="s">
        <v>499</v>
      </c>
      <c r="D205" s="78"/>
      <c r="E205" s="17"/>
      <c r="F205" s="154"/>
      <c r="G205" s="37"/>
      <c r="H205" s="39"/>
      <c r="I205" s="17"/>
      <c r="J205" s="32"/>
      <c r="K205" s="32"/>
      <c r="L205" s="32"/>
      <c r="M205" s="32"/>
      <c r="N205" s="34"/>
      <c r="O205" s="34"/>
      <c r="P205" s="34"/>
      <c r="Q205" s="34"/>
      <c r="R205" s="34"/>
      <c r="S205" s="32"/>
      <c r="T205" s="32"/>
    </row>
    <row r="206" spans="1:21" s="35" customFormat="1" ht="16.5" thickTop="1" thickBot="1" x14ac:dyDescent="0.3">
      <c r="A206" s="42">
        <v>2020</v>
      </c>
      <c r="B206" s="31">
        <v>44181</v>
      </c>
      <c r="C206" s="108" t="s">
        <v>499</v>
      </c>
      <c r="D206" s="78"/>
      <c r="E206" s="17"/>
      <c r="F206" s="154"/>
      <c r="G206" s="37"/>
      <c r="H206" s="39">
        <f>IF(ISNUMBER(E206),E206,0)*G206</f>
        <v>0</v>
      </c>
      <c r="I206" s="17"/>
      <c r="J206" s="32"/>
      <c r="K206" s="32"/>
      <c r="L206" s="32"/>
      <c r="M206" s="32"/>
      <c r="N206" s="34"/>
      <c r="O206" s="34"/>
      <c r="P206" s="34"/>
      <c r="Q206" s="34"/>
      <c r="R206" s="34"/>
      <c r="S206" s="32"/>
      <c r="T206" s="32"/>
    </row>
    <row r="207" spans="1:21" s="35" customFormat="1" ht="16.5" thickTop="1" thickBot="1" x14ac:dyDescent="0.3">
      <c r="A207" s="42">
        <v>2020</v>
      </c>
      <c r="B207" s="31">
        <v>44174</v>
      </c>
      <c r="C207" s="108" t="s">
        <v>499</v>
      </c>
      <c r="D207" s="78"/>
      <c r="E207" s="17"/>
      <c r="F207" s="154"/>
      <c r="G207" s="37"/>
      <c r="H207" s="39">
        <f>IF(ISNUMBER(E207),E207,0)*G207</f>
        <v>0</v>
      </c>
      <c r="I207" s="17"/>
      <c r="J207" s="32"/>
      <c r="K207" s="32"/>
      <c r="L207" s="32"/>
      <c r="M207" s="34"/>
      <c r="N207" s="34"/>
      <c r="O207" s="34"/>
      <c r="P207" s="34"/>
      <c r="Q207" s="34"/>
      <c r="R207" s="34"/>
      <c r="S207" s="32"/>
    </row>
    <row r="208" spans="1:21" s="35" customFormat="1" ht="16.5" thickTop="1" x14ac:dyDescent="0.25">
      <c r="A208" s="42">
        <v>2020</v>
      </c>
      <c r="B208" s="31">
        <v>44167</v>
      </c>
      <c r="C208" s="91" t="s">
        <v>960</v>
      </c>
      <c r="D208" s="78" t="s">
        <v>961</v>
      </c>
      <c r="E208" s="117">
        <v>5</v>
      </c>
      <c r="F208" s="154" t="s">
        <v>962</v>
      </c>
      <c r="G208" s="83"/>
      <c r="H208" s="84">
        <f>IF(ISNUMBER(E208),E208,0)*G208</f>
        <v>0</v>
      </c>
      <c r="I208" s="83" t="s">
        <v>863</v>
      </c>
      <c r="J208" s="32"/>
      <c r="K208" s="32"/>
      <c r="L208" s="32"/>
      <c r="M208" s="34"/>
      <c r="N208" s="34"/>
      <c r="O208" s="34"/>
      <c r="P208" s="34"/>
      <c r="Q208" s="34"/>
      <c r="R208" s="34"/>
      <c r="S208" s="32"/>
    </row>
    <row r="209" spans="1:19" s="35" customFormat="1" x14ac:dyDescent="0.25">
      <c r="A209" s="42">
        <v>2020</v>
      </c>
      <c r="B209" s="31">
        <v>44160</v>
      </c>
      <c r="C209" s="85" t="s">
        <v>959</v>
      </c>
      <c r="D209" s="1" t="s">
        <v>101</v>
      </c>
      <c r="E209" s="117">
        <v>5</v>
      </c>
      <c r="F209" s="154" t="s">
        <v>870</v>
      </c>
      <c r="G209" s="83"/>
      <c r="H209" s="84">
        <f>IF(ISNUMBER(E209),E209,0)*G209</f>
        <v>0</v>
      </c>
      <c r="I209" s="83" t="s">
        <v>770</v>
      </c>
      <c r="J209" s="32"/>
      <c r="K209" s="32"/>
      <c r="L209" s="32"/>
      <c r="M209" s="34"/>
      <c r="N209" s="34"/>
      <c r="O209" s="34"/>
      <c r="P209" s="34"/>
      <c r="Q209" s="34"/>
      <c r="R209" s="34"/>
      <c r="S209" s="32"/>
    </row>
    <row r="210" spans="1:19" s="35" customFormat="1" ht="15" customHeight="1" x14ac:dyDescent="0.25">
      <c r="A210" s="42">
        <v>2020</v>
      </c>
      <c r="B210" s="31">
        <v>44153</v>
      </c>
      <c r="C210" s="85" t="s">
        <v>957</v>
      </c>
      <c r="D210" s="1" t="s">
        <v>473</v>
      </c>
      <c r="E210" s="117">
        <v>7</v>
      </c>
      <c r="F210" s="154" t="s">
        <v>958</v>
      </c>
      <c r="G210" s="83"/>
      <c r="H210" s="84">
        <f>IF(ISNUMBER(E210),E210,0)*G210</f>
        <v>0</v>
      </c>
      <c r="I210" s="83" t="s">
        <v>727</v>
      </c>
      <c r="J210" s="32"/>
      <c r="K210" s="32"/>
      <c r="L210" s="32"/>
      <c r="M210" s="34"/>
      <c r="N210" s="34"/>
      <c r="O210" s="34"/>
      <c r="P210" s="34"/>
      <c r="Q210" s="34"/>
      <c r="R210" s="34"/>
      <c r="S210" s="32"/>
    </row>
    <row r="211" spans="1:19" s="35" customFormat="1" ht="15.75" thickBot="1" x14ac:dyDescent="0.3">
      <c r="A211" s="42">
        <v>2020</v>
      </c>
      <c r="B211" s="31">
        <v>44150</v>
      </c>
      <c r="C211" s="108" t="s">
        <v>499</v>
      </c>
      <c r="D211" s="77"/>
      <c r="E211" s="126"/>
      <c r="F211" s="154"/>
      <c r="G211" s="37"/>
      <c r="H211" s="39"/>
      <c r="I211" s="37"/>
      <c r="J211" s="32"/>
      <c r="K211" s="32"/>
      <c r="L211" s="32"/>
      <c r="M211" s="34"/>
      <c r="N211" s="34"/>
      <c r="O211" s="34"/>
      <c r="P211" s="34"/>
      <c r="Q211" s="34"/>
      <c r="R211" s="34"/>
      <c r="S211" s="32"/>
    </row>
    <row r="212" spans="1:19" s="35" customFormat="1" ht="15.75" thickTop="1" x14ac:dyDescent="0.25">
      <c r="A212" s="42">
        <v>2020</v>
      </c>
      <c r="B212" s="31">
        <v>44146</v>
      </c>
      <c r="C212" s="85" t="s">
        <v>940</v>
      </c>
      <c r="D212" s="77" t="s">
        <v>253</v>
      </c>
      <c r="E212" s="117">
        <v>6</v>
      </c>
      <c r="F212" s="154" t="s">
        <v>956</v>
      </c>
      <c r="G212" s="83"/>
      <c r="H212" s="84">
        <f t="shared" ref="H212:H226" si="6">IF(ISNUMBER(E212),E212,0)*G212</f>
        <v>0</v>
      </c>
      <c r="I212" s="83" t="s">
        <v>751</v>
      </c>
      <c r="J212" s="32"/>
      <c r="K212" s="32"/>
      <c r="L212" s="32"/>
      <c r="M212" s="34"/>
      <c r="N212" s="34"/>
      <c r="O212" s="34"/>
      <c r="P212" s="34"/>
      <c r="Q212" s="34"/>
      <c r="R212" s="34"/>
      <c r="S212" s="32"/>
    </row>
    <row r="213" spans="1:19" s="35" customFormat="1" x14ac:dyDescent="0.25">
      <c r="A213" s="42">
        <v>2020</v>
      </c>
      <c r="B213" s="31">
        <v>44139</v>
      </c>
      <c r="C213" s="15" t="s">
        <v>955</v>
      </c>
      <c r="D213" s="77" t="s">
        <v>231</v>
      </c>
      <c r="E213" s="17">
        <v>5.5</v>
      </c>
      <c r="F213" s="154" t="s">
        <v>859</v>
      </c>
      <c r="G213" s="37">
        <v>18</v>
      </c>
      <c r="H213" s="39">
        <f t="shared" si="6"/>
        <v>99</v>
      </c>
      <c r="I213" s="114" t="s">
        <v>742</v>
      </c>
      <c r="J213" s="32"/>
      <c r="K213" s="32"/>
      <c r="L213" s="32"/>
      <c r="M213" s="34"/>
      <c r="N213" s="34"/>
      <c r="O213" s="34"/>
      <c r="P213" s="34"/>
      <c r="Q213" s="34"/>
      <c r="R213" s="34"/>
      <c r="S213" s="32"/>
    </row>
    <row r="214" spans="1:19" s="35" customFormat="1" ht="30" x14ac:dyDescent="0.25">
      <c r="A214" s="42">
        <v>2020</v>
      </c>
      <c r="B214" s="31">
        <v>44132</v>
      </c>
      <c r="C214" s="15" t="s">
        <v>954</v>
      </c>
      <c r="D214" s="1" t="s">
        <v>931</v>
      </c>
      <c r="E214" s="17">
        <v>5</v>
      </c>
      <c r="F214" s="154" t="s">
        <v>932</v>
      </c>
      <c r="G214" s="37">
        <v>15</v>
      </c>
      <c r="H214" s="39">
        <f t="shared" si="6"/>
        <v>75</v>
      </c>
      <c r="I214" s="37" t="s">
        <v>933</v>
      </c>
      <c r="J214" s="32"/>
      <c r="K214" s="32"/>
      <c r="L214" s="32"/>
      <c r="M214" s="34"/>
      <c r="N214" s="34"/>
      <c r="O214" s="34"/>
      <c r="P214" s="34"/>
      <c r="Q214" s="34"/>
      <c r="R214" s="34"/>
      <c r="S214" s="32"/>
    </row>
    <row r="215" spans="1:19" s="35" customFormat="1" x14ac:dyDescent="0.25">
      <c r="A215" s="42">
        <v>2020</v>
      </c>
      <c r="B215" s="31">
        <v>44125</v>
      </c>
      <c r="C215" s="15" t="s">
        <v>952</v>
      </c>
      <c r="D215" s="1" t="s">
        <v>851</v>
      </c>
      <c r="E215" s="119">
        <v>5.2</v>
      </c>
      <c r="F215" s="154" t="s">
        <v>953</v>
      </c>
      <c r="G215" s="37">
        <v>9</v>
      </c>
      <c r="H215" s="39">
        <f t="shared" si="6"/>
        <v>46.800000000000004</v>
      </c>
      <c r="I215" s="37" t="s">
        <v>770</v>
      </c>
      <c r="J215" s="32"/>
      <c r="K215" s="32"/>
      <c r="L215" s="32"/>
      <c r="M215" s="34"/>
      <c r="N215" s="34"/>
      <c r="O215" s="34"/>
      <c r="P215" s="34"/>
      <c r="Q215" s="34"/>
      <c r="R215" s="34"/>
      <c r="S215" s="32"/>
    </row>
    <row r="216" spans="1:19" s="35" customFormat="1" x14ac:dyDescent="0.25">
      <c r="A216" s="42">
        <v>2020</v>
      </c>
      <c r="B216" s="31">
        <v>44122</v>
      </c>
      <c r="C216" s="88" t="s">
        <v>950</v>
      </c>
      <c r="D216" s="89" t="s">
        <v>35</v>
      </c>
      <c r="E216" s="126">
        <v>9</v>
      </c>
      <c r="F216" s="154" t="s">
        <v>951</v>
      </c>
      <c r="G216" s="37"/>
      <c r="H216" s="39">
        <f t="shared" si="6"/>
        <v>0</v>
      </c>
      <c r="I216" s="37" t="s">
        <v>720</v>
      </c>
      <c r="J216" s="32"/>
      <c r="K216" s="32"/>
      <c r="L216" s="32"/>
      <c r="M216" s="34"/>
      <c r="N216" s="34"/>
      <c r="O216" s="34"/>
      <c r="P216" s="34"/>
      <c r="Q216" s="34"/>
      <c r="R216" s="34"/>
      <c r="S216" s="32"/>
    </row>
    <row r="217" spans="1:19" s="35" customFormat="1" x14ac:dyDescent="0.25">
      <c r="A217" s="42">
        <v>2020</v>
      </c>
      <c r="B217" s="31">
        <v>44118</v>
      </c>
      <c r="C217" s="45" t="s">
        <v>948</v>
      </c>
      <c r="D217" s="77" t="s">
        <v>89</v>
      </c>
      <c r="E217" s="126">
        <v>7</v>
      </c>
      <c r="F217" s="154" t="s">
        <v>949</v>
      </c>
      <c r="G217" s="37">
        <v>14</v>
      </c>
      <c r="H217" s="39">
        <f t="shared" si="6"/>
        <v>98</v>
      </c>
      <c r="I217" s="17" t="s">
        <v>727</v>
      </c>
      <c r="J217" s="32"/>
      <c r="K217" s="32"/>
      <c r="L217" s="32"/>
      <c r="M217" s="34"/>
      <c r="N217" s="34"/>
      <c r="O217" s="34"/>
      <c r="P217" s="34"/>
      <c r="Q217" s="34"/>
      <c r="R217" s="34"/>
      <c r="S217" s="32"/>
    </row>
    <row r="218" spans="1:19" s="35" customFormat="1" x14ac:dyDescent="0.25">
      <c r="A218" s="42">
        <v>2020</v>
      </c>
      <c r="B218" s="31">
        <v>44111</v>
      </c>
      <c r="C218" s="15" t="s">
        <v>946</v>
      </c>
      <c r="D218" s="77" t="s">
        <v>842</v>
      </c>
      <c r="E218" s="17">
        <v>6</v>
      </c>
      <c r="F218" s="154" t="s">
        <v>947</v>
      </c>
      <c r="G218" s="37">
        <v>12</v>
      </c>
      <c r="H218" s="39">
        <f t="shared" si="6"/>
        <v>72</v>
      </c>
      <c r="I218" s="17" t="s">
        <v>760</v>
      </c>
      <c r="J218" s="32"/>
      <c r="K218" s="32"/>
      <c r="L218" s="32"/>
      <c r="M218" s="34"/>
      <c r="N218" s="34"/>
      <c r="O218" s="34"/>
      <c r="P218" s="34"/>
      <c r="Q218" s="34"/>
      <c r="R218" s="34"/>
      <c r="S218" s="32"/>
    </row>
    <row r="219" spans="1:19" s="35" customFormat="1" x14ac:dyDescent="0.25">
      <c r="A219" s="42">
        <v>2020</v>
      </c>
      <c r="B219" s="31">
        <v>44104</v>
      </c>
      <c r="C219" s="15" t="s">
        <v>944</v>
      </c>
      <c r="D219" s="1" t="s">
        <v>451</v>
      </c>
      <c r="E219" s="17">
        <v>5.75</v>
      </c>
      <c r="F219" s="154" t="s">
        <v>945</v>
      </c>
      <c r="G219" s="37">
        <v>29</v>
      </c>
      <c r="H219" s="39">
        <f t="shared" si="6"/>
        <v>166.75</v>
      </c>
      <c r="I219" s="37" t="s">
        <v>924</v>
      </c>
      <c r="J219" s="32"/>
      <c r="K219" s="32"/>
      <c r="L219" s="32"/>
      <c r="M219" s="34"/>
      <c r="N219" s="34"/>
      <c r="O219" s="34"/>
      <c r="P219" s="34"/>
      <c r="Q219" s="34"/>
      <c r="R219" s="34"/>
      <c r="S219" s="32"/>
    </row>
    <row r="220" spans="1:19" s="35" customFormat="1" ht="30" x14ac:dyDescent="0.25">
      <c r="A220" s="42">
        <v>2020</v>
      </c>
      <c r="B220" s="31">
        <v>44097</v>
      </c>
      <c r="C220" s="15" t="s">
        <v>942</v>
      </c>
      <c r="D220" s="78" t="s">
        <v>834</v>
      </c>
      <c r="E220" s="17">
        <v>6</v>
      </c>
      <c r="F220" s="154" t="s">
        <v>943</v>
      </c>
      <c r="G220" s="37">
        <v>11</v>
      </c>
      <c r="H220" s="39">
        <f t="shared" si="6"/>
        <v>66</v>
      </c>
      <c r="I220" s="37" t="s">
        <v>836</v>
      </c>
      <c r="J220" s="32"/>
      <c r="K220" s="32"/>
      <c r="L220" s="32"/>
      <c r="M220" s="34"/>
      <c r="N220" s="34"/>
      <c r="O220" s="34"/>
      <c r="P220" s="34"/>
      <c r="Q220" s="34"/>
      <c r="R220" s="34"/>
      <c r="S220" s="32"/>
    </row>
    <row r="221" spans="1:19" s="35" customFormat="1" x14ac:dyDescent="0.25">
      <c r="A221" s="42">
        <v>2020</v>
      </c>
      <c r="B221" s="31">
        <v>44094</v>
      </c>
      <c r="C221" s="45" t="s">
        <v>940</v>
      </c>
      <c r="D221" s="77" t="s">
        <v>253</v>
      </c>
      <c r="E221" s="126">
        <v>9</v>
      </c>
      <c r="F221" s="154" t="s">
        <v>941</v>
      </c>
      <c r="G221" s="37">
        <v>11</v>
      </c>
      <c r="H221" s="39">
        <f t="shared" si="6"/>
        <v>99</v>
      </c>
      <c r="I221" s="37" t="s">
        <v>742</v>
      </c>
      <c r="J221" s="32"/>
      <c r="K221" s="32"/>
      <c r="L221" s="32"/>
      <c r="M221" s="34"/>
      <c r="N221" s="34"/>
      <c r="O221" s="34"/>
      <c r="P221" s="34"/>
      <c r="Q221" s="34"/>
      <c r="R221" s="34"/>
      <c r="S221" s="32"/>
    </row>
    <row r="222" spans="1:19" s="35" customFormat="1" x14ac:dyDescent="0.25">
      <c r="A222" s="42">
        <v>2020</v>
      </c>
      <c r="B222" s="31">
        <v>44090</v>
      </c>
      <c r="C222" s="15" t="s">
        <v>937</v>
      </c>
      <c r="D222" s="1" t="s">
        <v>436</v>
      </c>
      <c r="E222" s="17">
        <v>5.8</v>
      </c>
      <c r="F222" s="154" t="s">
        <v>938</v>
      </c>
      <c r="G222" s="37">
        <v>15</v>
      </c>
      <c r="H222" s="39">
        <f t="shared" si="6"/>
        <v>87</v>
      </c>
      <c r="I222" s="17" t="s">
        <v>939</v>
      </c>
      <c r="J222" s="32"/>
      <c r="K222" s="32"/>
      <c r="L222" s="32"/>
      <c r="M222" s="34"/>
      <c r="N222" s="34"/>
      <c r="O222" s="34"/>
      <c r="P222" s="34"/>
      <c r="Q222" s="34"/>
      <c r="R222" s="34"/>
      <c r="S222" s="32"/>
    </row>
    <row r="223" spans="1:19" s="35" customFormat="1" x14ac:dyDescent="0.25">
      <c r="A223" s="42">
        <v>2020</v>
      </c>
      <c r="B223" s="31">
        <v>44083</v>
      </c>
      <c r="C223" s="15" t="s">
        <v>936</v>
      </c>
      <c r="D223" s="1" t="s">
        <v>98</v>
      </c>
      <c r="E223" s="17">
        <v>6.5</v>
      </c>
      <c r="F223" s="154" t="s">
        <v>905</v>
      </c>
      <c r="G223" s="37">
        <v>14</v>
      </c>
      <c r="H223" s="39">
        <f t="shared" si="6"/>
        <v>91</v>
      </c>
      <c r="I223" s="17" t="s">
        <v>727</v>
      </c>
      <c r="J223" s="32"/>
      <c r="K223" s="32"/>
      <c r="L223" s="32"/>
      <c r="M223" s="34"/>
      <c r="N223" s="34"/>
      <c r="O223" s="34"/>
      <c r="P223" s="34"/>
      <c r="Q223" s="34"/>
      <c r="R223" s="34"/>
      <c r="S223" s="32"/>
    </row>
    <row r="224" spans="1:19" s="35" customFormat="1" x14ac:dyDescent="0.25">
      <c r="A224" s="42">
        <v>2020</v>
      </c>
      <c r="B224" s="80">
        <v>44076</v>
      </c>
      <c r="C224" s="85" t="s">
        <v>934</v>
      </c>
      <c r="D224" s="1" t="s">
        <v>715</v>
      </c>
      <c r="E224" s="117">
        <v>6.5</v>
      </c>
      <c r="F224" s="154" t="s">
        <v>935</v>
      </c>
      <c r="G224" s="83"/>
      <c r="H224" s="84">
        <f t="shared" si="6"/>
        <v>0</v>
      </c>
      <c r="I224" s="83" t="s">
        <v>903</v>
      </c>
      <c r="J224" s="32"/>
      <c r="K224" s="32"/>
      <c r="L224" s="32"/>
      <c r="M224" s="34"/>
      <c r="N224" s="34"/>
      <c r="O224" s="34"/>
      <c r="P224" s="34"/>
      <c r="Q224" s="34"/>
      <c r="R224" s="34"/>
      <c r="S224" s="32"/>
    </row>
    <row r="225" spans="1:19" s="35" customFormat="1" ht="15.75" thickBot="1" x14ac:dyDescent="0.3">
      <c r="A225" s="42">
        <v>2020</v>
      </c>
      <c r="B225" s="80">
        <v>44069</v>
      </c>
      <c r="C225" s="108" t="s">
        <v>499</v>
      </c>
      <c r="D225" s="87"/>
      <c r="E225" s="117"/>
      <c r="F225" s="154"/>
      <c r="G225" s="83"/>
      <c r="H225" s="84">
        <f t="shared" si="6"/>
        <v>0</v>
      </c>
      <c r="I225" s="83"/>
      <c r="J225" s="32"/>
      <c r="K225" s="32"/>
      <c r="L225" s="32"/>
      <c r="M225" s="34"/>
      <c r="N225" s="34"/>
      <c r="O225" s="34"/>
      <c r="P225" s="34"/>
      <c r="Q225" s="34"/>
      <c r="R225" s="34"/>
      <c r="S225" s="32"/>
    </row>
    <row r="226" spans="1:19" s="35" customFormat="1" ht="30.75" thickTop="1" x14ac:dyDescent="0.25">
      <c r="A226" s="42">
        <v>2020</v>
      </c>
      <c r="B226" s="80">
        <v>44062</v>
      </c>
      <c r="C226" s="85" t="s">
        <v>342</v>
      </c>
      <c r="D226" s="1" t="s">
        <v>931</v>
      </c>
      <c r="E226" s="117">
        <v>5</v>
      </c>
      <c r="F226" s="154" t="s">
        <v>932</v>
      </c>
      <c r="G226" s="83"/>
      <c r="H226" s="84">
        <f t="shared" si="6"/>
        <v>0</v>
      </c>
      <c r="I226" s="83" t="s">
        <v>933</v>
      </c>
      <c r="J226" s="32"/>
      <c r="K226" s="32"/>
      <c r="L226" s="32"/>
      <c r="M226" s="34"/>
      <c r="N226" s="34"/>
      <c r="O226" s="34"/>
      <c r="P226" s="34"/>
      <c r="Q226" s="34"/>
      <c r="R226" s="34"/>
      <c r="S226" s="32"/>
    </row>
    <row r="227" spans="1:19" s="35" customFormat="1" x14ac:dyDescent="0.25">
      <c r="A227" s="42">
        <v>2020</v>
      </c>
      <c r="B227" s="80">
        <v>44059</v>
      </c>
      <c r="C227" s="85" t="s">
        <v>928</v>
      </c>
      <c r="D227" s="1" t="s">
        <v>929</v>
      </c>
      <c r="E227" s="117">
        <v>11</v>
      </c>
      <c r="F227" s="154" t="s">
        <v>930</v>
      </c>
      <c r="G227" s="83"/>
      <c r="H227" s="84"/>
      <c r="I227" s="83" t="s">
        <v>727</v>
      </c>
      <c r="J227" s="32"/>
      <c r="K227" s="32"/>
      <c r="L227" s="32"/>
      <c r="M227" s="34"/>
      <c r="N227" s="34"/>
      <c r="O227" s="34"/>
      <c r="P227" s="34"/>
      <c r="Q227" s="34"/>
      <c r="R227" s="34"/>
      <c r="S227" s="32"/>
    </row>
    <row r="228" spans="1:19" s="35" customFormat="1" x14ac:dyDescent="0.25">
      <c r="A228" s="42">
        <v>2020</v>
      </c>
      <c r="B228" s="80">
        <v>44055</v>
      </c>
      <c r="C228" s="81" t="s">
        <v>708</v>
      </c>
      <c r="D228" s="87"/>
      <c r="E228" s="83"/>
      <c r="F228" s="154" t="s">
        <v>303</v>
      </c>
      <c r="G228" s="83"/>
      <c r="H228" s="84">
        <f>IF(ISNUMBER(E228),E228,0)*G228</f>
        <v>0</v>
      </c>
      <c r="I228" s="116" t="s">
        <v>742</v>
      </c>
      <c r="J228" s="32"/>
      <c r="K228" s="32"/>
      <c r="L228" s="32"/>
      <c r="M228" s="34"/>
      <c r="N228" s="34"/>
      <c r="O228" s="34"/>
      <c r="P228" s="34"/>
      <c r="Q228" s="34"/>
      <c r="R228" s="34"/>
      <c r="S228" s="32"/>
    </row>
    <row r="229" spans="1:19" s="35" customFormat="1" ht="15.75" thickBot="1" x14ac:dyDescent="0.3">
      <c r="A229" s="42">
        <v>2020</v>
      </c>
      <c r="B229" s="80">
        <v>44048</v>
      </c>
      <c r="C229" s="108" t="s">
        <v>499</v>
      </c>
      <c r="D229" s="1"/>
      <c r="E229" s="117"/>
      <c r="F229" s="154"/>
      <c r="G229" s="83"/>
      <c r="H229" s="84">
        <f>IF(ISNUMBER(E229),E229,0)*G229</f>
        <v>0</v>
      </c>
      <c r="I229" s="83"/>
      <c r="J229" s="32"/>
      <c r="K229" s="32"/>
      <c r="L229" s="32"/>
      <c r="M229" s="34"/>
      <c r="N229" s="34"/>
      <c r="O229" s="34"/>
      <c r="P229" s="34"/>
      <c r="Q229" s="34"/>
      <c r="R229" s="34"/>
      <c r="S229" s="32"/>
    </row>
    <row r="230" spans="1:19" s="35" customFormat="1" ht="16.5" thickTop="1" thickBot="1" x14ac:dyDescent="0.3">
      <c r="A230" s="42">
        <v>2020</v>
      </c>
      <c r="B230" s="80">
        <v>44041</v>
      </c>
      <c r="C230" s="108" t="s">
        <v>499</v>
      </c>
      <c r="D230" s="87"/>
      <c r="E230" s="117"/>
      <c r="F230" s="154"/>
      <c r="G230" s="83"/>
      <c r="H230" s="84">
        <f>IF(ISNUMBER(E230),E230,0)*G230</f>
        <v>0</v>
      </c>
      <c r="I230" s="83"/>
      <c r="J230" s="32"/>
      <c r="K230" s="32"/>
      <c r="L230" s="32"/>
      <c r="M230" s="42"/>
      <c r="N230" s="42"/>
      <c r="O230" s="42"/>
      <c r="P230" s="42"/>
      <c r="Q230" s="42"/>
      <c r="R230" s="42"/>
      <c r="S230" s="32"/>
    </row>
    <row r="231" spans="1:19" s="35" customFormat="1" ht="15.75" thickTop="1" x14ac:dyDescent="0.25">
      <c r="A231" s="42">
        <v>2020</v>
      </c>
      <c r="B231" s="80">
        <v>44034</v>
      </c>
      <c r="C231" s="85" t="s">
        <v>925</v>
      </c>
      <c r="D231" s="77" t="s">
        <v>246</v>
      </c>
      <c r="E231" s="117" t="s">
        <v>926</v>
      </c>
      <c r="F231" s="154" t="s">
        <v>927</v>
      </c>
      <c r="G231" s="83"/>
      <c r="H231" s="84">
        <f>IF(ISNUMBER(E231),E231,0)*G231</f>
        <v>0</v>
      </c>
      <c r="I231" s="83" t="s">
        <v>874</v>
      </c>
      <c r="J231" s="32"/>
      <c r="K231" s="32"/>
      <c r="L231" s="32"/>
      <c r="M231" s="34"/>
      <c r="N231" s="34"/>
      <c r="O231" s="34"/>
      <c r="P231" s="34"/>
      <c r="Q231" s="34"/>
      <c r="R231" s="34"/>
      <c r="S231" s="32"/>
    </row>
    <row r="232" spans="1:19" s="35" customFormat="1" x14ac:dyDescent="0.25">
      <c r="A232" s="42">
        <v>2020</v>
      </c>
      <c r="B232" s="80">
        <v>44031</v>
      </c>
      <c r="C232" s="85" t="s">
        <v>153</v>
      </c>
      <c r="D232" s="87"/>
      <c r="E232" s="117"/>
      <c r="F232" s="154" t="s">
        <v>303</v>
      </c>
      <c r="G232" s="83"/>
      <c r="H232" s="84"/>
      <c r="I232" s="117" t="s">
        <v>742</v>
      </c>
      <c r="J232" s="32"/>
      <c r="K232" s="32"/>
      <c r="L232" s="32"/>
      <c r="M232" s="42"/>
      <c r="N232" s="42"/>
      <c r="O232" s="42"/>
      <c r="P232" s="42"/>
      <c r="Q232" s="42"/>
      <c r="R232" s="42"/>
      <c r="S232" s="32"/>
    </row>
    <row r="233" spans="1:19" s="35" customFormat="1" ht="15.75" thickBot="1" x14ac:dyDescent="0.3">
      <c r="A233" s="42">
        <v>2020</v>
      </c>
      <c r="B233" s="80">
        <v>44027</v>
      </c>
      <c r="C233" s="108" t="s">
        <v>499</v>
      </c>
      <c r="D233" s="82"/>
      <c r="E233" s="117"/>
      <c r="F233" s="154"/>
      <c r="G233" s="83"/>
      <c r="H233" s="84"/>
      <c r="I233" s="83"/>
      <c r="J233" s="32"/>
      <c r="K233" s="32"/>
      <c r="L233" s="32"/>
      <c r="M233" s="42"/>
      <c r="N233" s="42"/>
      <c r="O233" s="42"/>
      <c r="P233" s="42"/>
      <c r="Q233" s="42"/>
      <c r="R233" s="42"/>
      <c r="S233" s="32"/>
    </row>
    <row r="234" spans="1:19" s="35" customFormat="1" ht="16.5" thickTop="1" thickBot="1" x14ac:dyDescent="0.3">
      <c r="A234" s="42">
        <v>2020</v>
      </c>
      <c r="B234" s="80">
        <v>44020</v>
      </c>
      <c r="C234" s="108" t="s">
        <v>499</v>
      </c>
      <c r="D234" s="82"/>
      <c r="E234" s="117"/>
      <c r="F234" s="154"/>
      <c r="G234" s="83"/>
      <c r="H234" s="84">
        <f t="shared" ref="H234:H270" si="7">IF(ISNUMBER(E234),E234,0)*G234</f>
        <v>0</v>
      </c>
      <c r="I234" s="83"/>
      <c r="J234" s="32"/>
      <c r="K234" s="32"/>
      <c r="L234" s="32"/>
      <c r="M234" s="42"/>
      <c r="N234" s="42"/>
      <c r="O234" s="42"/>
      <c r="P234" s="42"/>
      <c r="Q234" s="42"/>
      <c r="R234" s="42"/>
      <c r="S234" s="32"/>
    </row>
    <row r="235" spans="1:19" s="35" customFormat="1" ht="16.5" thickTop="1" thickBot="1" x14ac:dyDescent="0.3">
      <c r="A235" s="42">
        <v>2020</v>
      </c>
      <c r="B235" s="80">
        <v>44013</v>
      </c>
      <c r="C235" s="108" t="s">
        <v>499</v>
      </c>
      <c r="D235" s="82"/>
      <c r="E235" s="83"/>
      <c r="F235" s="154"/>
      <c r="G235" s="83"/>
      <c r="H235" s="84">
        <f t="shared" si="7"/>
        <v>0</v>
      </c>
      <c r="I235" s="116"/>
      <c r="J235" s="32"/>
      <c r="K235" s="32"/>
      <c r="L235" s="32"/>
      <c r="M235" s="42"/>
      <c r="N235" s="42"/>
      <c r="O235" s="42"/>
      <c r="P235" s="42"/>
      <c r="Q235" s="42"/>
      <c r="R235" s="42"/>
      <c r="S235" s="32"/>
    </row>
    <row r="236" spans="1:19" s="35" customFormat="1" ht="15.75" thickTop="1" x14ac:dyDescent="0.25">
      <c r="A236" s="42">
        <v>2020</v>
      </c>
      <c r="B236" s="80">
        <v>44006</v>
      </c>
      <c r="C236" s="85" t="s">
        <v>922</v>
      </c>
      <c r="D236" s="77" t="s">
        <v>772</v>
      </c>
      <c r="E236" s="117">
        <v>6</v>
      </c>
      <c r="F236" s="154" t="s">
        <v>923</v>
      </c>
      <c r="G236" s="83"/>
      <c r="H236" s="84">
        <f t="shared" si="7"/>
        <v>0</v>
      </c>
      <c r="I236" s="117" t="s">
        <v>924</v>
      </c>
      <c r="J236" s="32"/>
      <c r="K236" s="32"/>
      <c r="L236" s="32"/>
      <c r="M236" s="42"/>
      <c r="N236" s="42"/>
      <c r="O236" s="42"/>
      <c r="P236" s="42"/>
      <c r="Q236" s="42"/>
      <c r="R236" s="42"/>
      <c r="S236" s="32"/>
    </row>
    <row r="237" spans="1:19" s="35" customFormat="1" ht="30" x14ac:dyDescent="0.25">
      <c r="A237" s="42">
        <v>2020</v>
      </c>
      <c r="B237" s="80">
        <v>44003</v>
      </c>
      <c r="C237" s="85" t="s">
        <v>919</v>
      </c>
      <c r="D237" s="77" t="s">
        <v>920</v>
      </c>
      <c r="E237" s="117">
        <v>9</v>
      </c>
      <c r="F237" s="154" t="s">
        <v>921</v>
      </c>
      <c r="G237" s="83"/>
      <c r="H237" s="84">
        <f t="shared" si="7"/>
        <v>0</v>
      </c>
      <c r="I237" s="117" t="s">
        <v>874</v>
      </c>
      <c r="J237" s="32"/>
      <c r="K237" s="32"/>
      <c r="L237" s="32"/>
      <c r="M237" s="42"/>
      <c r="N237" s="42"/>
      <c r="O237" s="42"/>
      <c r="P237" s="42"/>
      <c r="Q237" s="42"/>
      <c r="R237" s="42"/>
      <c r="S237" s="32"/>
    </row>
    <row r="238" spans="1:19" s="35" customFormat="1" x14ac:dyDescent="0.25">
      <c r="A238" s="42">
        <v>2020</v>
      </c>
      <c r="B238" s="80">
        <v>43999</v>
      </c>
      <c r="C238" s="85" t="s">
        <v>916</v>
      </c>
      <c r="D238" s="77" t="s">
        <v>917</v>
      </c>
      <c r="E238" s="117">
        <v>7</v>
      </c>
      <c r="F238" s="154" t="s">
        <v>918</v>
      </c>
      <c r="G238" s="83"/>
      <c r="H238" s="84">
        <f t="shared" si="7"/>
        <v>0</v>
      </c>
      <c r="I238" s="83" t="s">
        <v>727</v>
      </c>
      <c r="J238" s="32"/>
      <c r="K238" s="32"/>
      <c r="L238" s="32"/>
      <c r="M238" s="42"/>
      <c r="N238" s="42"/>
      <c r="O238" s="42"/>
      <c r="P238" s="42"/>
      <c r="Q238" s="42"/>
      <c r="R238" s="42"/>
      <c r="S238" s="32"/>
    </row>
    <row r="239" spans="1:19" s="35" customFormat="1" x14ac:dyDescent="0.25">
      <c r="A239" s="42">
        <v>2020</v>
      </c>
      <c r="B239" s="80">
        <v>43992</v>
      </c>
      <c r="C239" s="85" t="s">
        <v>262</v>
      </c>
      <c r="D239" s="82"/>
      <c r="E239" s="117"/>
      <c r="F239" s="154" t="s">
        <v>303</v>
      </c>
      <c r="G239" s="83"/>
      <c r="H239" s="84">
        <f t="shared" si="7"/>
        <v>0</v>
      </c>
      <c r="I239" s="118" t="s">
        <v>742</v>
      </c>
      <c r="J239" s="32"/>
      <c r="K239" s="32"/>
      <c r="L239" s="32"/>
      <c r="M239" s="42"/>
      <c r="N239" s="42"/>
      <c r="O239" s="42"/>
      <c r="P239" s="42"/>
      <c r="Q239" s="42"/>
      <c r="R239" s="42"/>
      <c r="S239" s="32"/>
    </row>
    <row r="240" spans="1:19" s="35" customFormat="1" ht="30" x14ac:dyDescent="0.25">
      <c r="A240" s="42">
        <v>2020</v>
      </c>
      <c r="B240" s="80">
        <v>43985</v>
      </c>
      <c r="C240" s="85" t="s">
        <v>912</v>
      </c>
      <c r="D240" s="77" t="s">
        <v>913</v>
      </c>
      <c r="E240" s="117">
        <v>5</v>
      </c>
      <c r="F240" s="154" t="s">
        <v>914</v>
      </c>
      <c r="G240" s="83"/>
      <c r="H240" s="84">
        <f t="shared" si="7"/>
        <v>0</v>
      </c>
      <c r="I240" s="117" t="s">
        <v>915</v>
      </c>
      <c r="J240" s="32"/>
      <c r="K240" s="32"/>
      <c r="L240" s="32"/>
      <c r="M240" s="42"/>
      <c r="N240" s="42"/>
      <c r="O240" s="42"/>
      <c r="P240" s="42"/>
      <c r="Q240" s="42"/>
      <c r="R240" s="42"/>
      <c r="S240" s="32"/>
    </row>
    <row r="241" spans="1:19" s="35" customFormat="1" x14ac:dyDescent="0.25">
      <c r="A241" s="42">
        <v>2020</v>
      </c>
      <c r="B241" s="80">
        <v>43978</v>
      </c>
      <c r="C241" s="85" t="s">
        <v>908</v>
      </c>
      <c r="D241" s="1" t="s">
        <v>909</v>
      </c>
      <c r="E241" s="117">
        <v>6.5</v>
      </c>
      <c r="F241" s="154" t="s">
        <v>910</v>
      </c>
      <c r="G241" s="83"/>
      <c r="H241" s="84">
        <f t="shared" si="7"/>
        <v>0</v>
      </c>
      <c r="I241" s="83" t="s">
        <v>911</v>
      </c>
      <c r="J241" s="32"/>
      <c r="K241" s="32"/>
      <c r="L241" s="32"/>
      <c r="M241" s="42"/>
      <c r="N241" s="42"/>
      <c r="O241" s="42"/>
      <c r="P241" s="42"/>
      <c r="Q241" s="42"/>
      <c r="R241" s="42"/>
      <c r="S241" s="32"/>
    </row>
    <row r="242" spans="1:19" s="35" customFormat="1" x14ac:dyDescent="0.25">
      <c r="A242" s="42">
        <v>2020</v>
      </c>
      <c r="B242" s="80">
        <v>43971</v>
      </c>
      <c r="C242" s="85" t="s">
        <v>906</v>
      </c>
      <c r="D242" s="77" t="s">
        <v>464</v>
      </c>
      <c r="E242" s="83">
        <v>6</v>
      </c>
      <c r="F242" s="154" t="s">
        <v>907</v>
      </c>
      <c r="G242" s="83"/>
      <c r="H242" s="84">
        <f t="shared" si="7"/>
        <v>0</v>
      </c>
      <c r="I242" s="83" t="s">
        <v>874</v>
      </c>
      <c r="J242" s="32"/>
      <c r="K242" s="32"/>
      <c r="L242" s="32"/>
      <c r="M242" s="42"/>
      <c r="N242" s="42"/>
      <c r="O242" s="42"/>
      <c r="P242" s="42"/>
      <c r="Q242" s="42"/>
      <c r="R242" s="42"/>
      <c r="S242" s="32"/>
    </row>
    <row r="243" spans="1:19" s="35" customFormat="1" ht="15.75" thickBot="1" x14ac:dyDescent="0.3">
      <c r="A243" s="42">
        <v>2020</v>
      </c>
      <c r="B243" s="80">
        <v>43968</v>
      </c>
      <c r="C243" s="108" t="s">
        <v>499</v>
      </c>
      <c r="D243" s="82"/>
      <c r="E243" s="83"/>
      <c r="F243" s="36"/>
      <c r="G243" s="83"/>
      <c r="H243" s="84">
        <f t="shared" si="7"/>
        <v>0</v>
      </c>
      <c r="I243" s="83"/>
      <c r="J243" s="32"/>
      <c r="K243" s="32"/>
      <c r="L243" s="32"/>
      <c r="M243" s="42"/>
      <c r="N243" s="42"/>
      <c r="O243" s="42"/>
      <c r="P243" s="42"/>
      <c r="Q243" s="42"/>
      <c r="R243" s="42"/>
      <c r="S243" s="32"/>
    </row>
    <row r="244" spans="1:19" s="35" customFormat="1" ht="15.75" thickTop="1" x14ac:dyDescent="0.25">
      <c r="A244" s="42">
        <v>2020</v>
      </c>
      <c r="B244" s="80">
        <v>43964</v>
      </c>
      <c r="C244" s="81" t="s">
        <v>63</v>
      </c>
      <c r="D244" s="48" t="s">
        <v>98</v>
      </c>
      <c r="E244" s="83">
        <v>5</v>
      </c>
      <c r="F244" s="36" t="s">
        <v>905</v>
      </c>
      <c r="G244" s="83"/>
      <c r="H244" s="84">
        <f t="shared" si="7"/>
        <v>0</v>
      </c>
      <c r="I244" s="118" t="s">
        <v>727</v>
      </c>
      <c r="J244" s="32"/>
      <c r="K244" s="32"/>
      <c r="L244" s="32"/>
      <c r="M244" s="42"/>
      <c r="N244" s="42"/>
      <c r="O244" s="42"/>
      <c r="P244" s="42"/>
      <c r="Q244" s="42"/>
      <c r="R244" s="42"/>
      <c r="S244" s="32"/>
    </row>
    <row r="245" spans="1:19" s="35" customFormat="1" x14ac:dyDescent="0.25">
      <c r="A245" s="42">
        <v>2020</v>
      </c>
      <c r="B245" s="80">
        <v>43957</v>
      </c>
      <c r="C245" s="86" t="s">
        <v>601</v>
      </c>
      <c r="D245" s="77" t="s">
        <v>602</v>
      </c>
      <c r="E245" s="83">
        <v>6.5</v>
      </c>
      <c r="F245" s="36" t="s">
        <v>904</v>
      </c>
      <c r="G245" s="83"/>
      <c r="H245" s="84">
        <f t="shared" si="7"/>
        <v>0</v>
      </c>
      <c r="I245" s="83" t="s">
        <v>760</v>
      </c>
      <c r="J245" s="32"/>
      <c r="K245" s="32"/>
      <c r="L245" s="32"/>
      <c r="M245" s="42"/>
      <c r="N245" s="42"/>
      <c r="O245" s="42"/>
      <c r="P245" s="42"/>
      <c r="Q245" s="42"/>
      <c r="R245" s="42"/>
      <c r="S245" s="32"/>
    </row>
    <row r="246" spans="1:19" s="35" customFormat="1" x14ac:dyDescent="0.25">
      <c r="A246" s="42">
        <v>2020</v>
      </c>
      <c r="B246" s="80">
        <v>43950</v>
      </c>
      <c r="C246" s="86" t="s">
        <v>120</v>
      </c>
      <c r="D246" s="77" t="s">
        <v>119</v>
      </c>
      <c r="E246" s="83">
        <v>5.5</v>
      </c>
      <c r="F246" s="36" t="s">
        <v>902</v>
      </c>
      <c r="G246" s="83"/>
      <c r="H246" s="84">
        <f t="shared" si="7"/>
        <v>0</v>
      </c>
      <c r="I246" s="83" t="s">
        <v>903</v>
      </c>
      <c r="J246" s="32"/>
      <c r="K246" s="32"/>
      <c r="L246" s="32"/>
      <c r="M246" s="42"/>
      <c r="N246" s="42"/>
      <c r="O246" s="42"/>
      <c r="P246" s="42"/>
      <c r="Q246" s="42"/>
      <c r="R246" s="42"/>
      <c r="S246" s="32"/>
    </row>
    <row r="247" spans="1:19" s="35" customFormat="1" ht="30" x14ac:dyDescent="0.25">
      <c r="A247" s="42">
        <v>2020</v>
      </c>
      <c r="B247" s="80">
        <v>43943</v>
      </c>
      <c r="C247" s="85" t="s">
        <v>900</v>
      </c>
      <c r="D247" s="1" t="s">
        <v>334</v>
      </c>
      <c r="E247" s="117">
        <v>5.4</v>
      </c>
      <c r="F247" s="36" t="s">
        <v>901</v>
      </c>
      <c r="G247" s="83"/>
      <c r="H247" s="84">
        <f t="shared" si="7"/>
        <v>0</v>
      </c>
      <c r="I247" s="83" t="s">
        <v>727</v>
      </c>
      <c r="J247" s="32"/>
      <c r="K247" s="32"/>
      <c r="L247" s="32"/>
      <c r="M247" s="42"/>
      <c r="N247" s="42"/>
      <c r="O247" s="42"/>
      <c r="P247" s="42"/>
      <c r="Q247" s="42"/>
      <c r="R247" s="42"/>
      <c r="S247" s="32"/>
    </row>
    <row r="248" spans="1:19" s="35" customFormat="1" ht="15.75" thickBot="1" x14ac:dyDescent="0.3">
      <c r="A248" s="42">
        <v>2020</v>
      </c>
      <c r="B248" s="80">
        <v>43940</v>
      </c>
      <c r="C248" s="108" t="s">
        <v>499</v>
      </c>
      <c r="D248" s="93"/>
      <c r="E248" s="83"/>
      <c r="F248" s="36"/>
      <c r="G248" s="83"/>
      <c r="H248" s="84">
        <f t="shared" si="7"/>
        <v>0</v>
      </c>
      <c r="I248" s="83"/>
      <c r="J248" s="32"/>
      <c r="K248" s="32"/>
      <c r="L248" s="32"/>
      <c r="M248" s="42"/>
      <c r="N248" s="42"/>
      <c r="O248" s="42"/>
      <c r="P248" s="42"/>
      <c r="Q248" s="42"/>
      <c r="R248" s="42"/>
      <c r="S248" s="32"/>
    </row>
    <row r="249" spans="1:19" s="35" customFormat="1" ht="15.75" thickTop="1" x14ac:dyDescent="0.25">
      <c r="A249" s="42">
        <v>2020</v>
      </c>
      <c r="B249" s="80">
        <v>43936</v>
      </c>
      <c r="C249" s="86" t="s">
        <v>553</v>
      </c>
      <c r="D249" s="1" t="s">
        <v>673</v>
      </c>
      <c r="E249" s="83">
        <v>6</v>
      </c>
      <c r="F249" s="36" t="s">
        <v>899</v>
      </c>
      <c r="G249" s="83"/>
      <c r="H249" s="84">
        <f t="shared" si="7"/>
        <v>0</v>
      </c>
      <c r="I249" s="117" t="s">
        <v>742</v>
      </c>
      <c r="J249" s="32"/>
      <c r="K249" s="32"/>
      <c r="L249" s="32"/>
      <c r="M249" s="42"/>
      <c r="N249" s="42"/>
      <c r="O249" s="42"/>
      <c r="P249" s="42"/>
      <c r="Q249" s="42"/>
      <c r="R249" s="42"/>
      <c r="S249" s="32"/>
    </row>
    <row r="250" spans="1:19" s="35" customFormat="1" ht="30" x14ac:dyDescent="0.25">
      <c r="A250" s="42">
        <v>2020</v>
      </c>
      <c r="B250" s="80">
        <v>43929</v>
      </c>
      <c r="C250" s="86" t="s">
        <v>764</v>
      </c>
      <c r="D250" s="77" t="s">
        <v>28</v>
      </c>
      <c r="E250" s="83">
        <v>6</v>
      </c>
      <c r="F250" s="36" t="s">
        <v>765</v>
      </c>
      <c r="G250" s="83"/>
      <c r="H250" s="84">
        <f t="shared" si="7"/>
        <v>0</v>
      </c>
      <c r="I250" s="83" t="s">
        <v>720</v>
      </c>
      <c r="J250" s="32"/>
      <c r="K250" s="32"/>
      <c r="L250" s="32"/>
      <c r="M250" s="42"/>
      <c r="N250" s="42"/>
      <c r="O250" s="42"/>
      <c r="P250" s="42"/>
      <c r="Q250" s="42"/>
      <c r="R250" s="42"/>
      <c r="S250" s="32"/>
    </row>
    <row r="251" spans="1:19" s="35" customFormat="1" ht="45" x14ac:dyDescent="0.25">
      <c r="A251" s="42">
        <v>2020</v>
      </c>
      <c r="B251" s="80">
        <v>43922</v>
      </c>
      <c r="C251" s="81" t="s">
        <v>896</v>
      </c>
      <c r="D251" s="77" t="s">
        <v>897</v>
      </c>
      <c r="E251" s="117">
        <v>5</v>
      </c>
      <c r="F251" s="36" t="s">
        <v>898</v>
      </c>
      <c r="G251" s="83"/>
      <c r="H251" s="84">
        <f t="shared" si="7"/>
        <v>0</v>
      </c>
      <c r="I251" s="117" t="s">
        <v>874</v>
      </c>
      <c r="J251" s="32"/>
      <c r="K251" s="32"/>
      <c r="L251" s="32"/>
      <c r="M251" s="42"/>
      <c r="N251" s="42"/>
      <c r="O251" s="42"/>
      <c r="P251" s="42"/>
      <c r="Q251" s="42"/>
      <c r="R251" s="42"/>
      <c r="S251" s="32"/>
    </row>
    <row r="252" spans="1:19" s="35" customFormat="1" x14ac:dyDescent="0.25">
      <c r="A252" s="42">
        <v>2020</v>
      </c>
      <c r="B252" s="80">
        <v>43915</v>
      </c>
      <c r="C252" s="81" t="s">
        <v>252</v>
      </c>
      <c r="D252" s="77" t="s">
        <v>253</v>
      </c>
      <c r="E252" s="83">
        <v>6</v>
      </c>
      <c r="F252" s="36" t="s">
        <v>895</v>
      </c>
      <c r="G252" s="83"/>
      <c r="H252" s="84">
        <f t="shared" si="7"/>
        <v>0</v>
      </c>
      <c r="I252" s="83" t="s">
        <v>751</v>
      </c>
      <c r="J252" s="32"/>
      <c r="K252" s="32"/>
      <c r="L252" s="32"/>
      <c r="M252" s="42"/>
      <c r="N252" s="42"/>
      <c r="O252" s="42"/>
      <c r="P252" s="42"/>
      <c r="Q252" s="42"/>
      <c r="R252" s="42"/>
      <c r="S252" s="32"/>
    </row>
    <row r="253" spans="1:19" s="35" customFormat="1" ht="30" x14ac:dyDescent="0.25">
      <c r="A253" s="42">
        <v>2020</v>
      </c>
      <c r="B253" s="31">
        <v>43908</v>
      </c>
      <c r="C253" s="30" t="s">
        <v>892</v>
      </c>
      <c r="D253" s="1" t="s">
        <v>893</v>
      </c>
      <c r="E253" s="37">
        <v>6.7</v>
      </c>
      <c r="F253" s="36" t="s">
        <v>894</v>
      </c>
      <c r="G253" s="37">
        <v>12</v>
      </c>
      <c r="H253" s="39">
        <f t="shared" si="7"/>
        <v>80.400000000000006</v>
      </c>
      <c r="I253" s="114" t="s">
        <v>727</v>
      </c>
      <c r="J253" s="32"/>
      <c r="K253" s="32"/>
      <c r="L253" s="32"/>
      <c r="M253" s="42"/>
      <c r="N253" s="42"/>
      <c r="O253" s="42"/>
      <c r="P253" s="42"/>
      <c r="Q253" s="42"/>
      <c r="R253" s="42"/>
      <c r="S253" s="32"/>
    </row>
    <row r="254" spans="1:19" s="32" customFormat="1" ht="15.75" thickBot="1" x14ac:dyDescent="0.3">
      <c r="A254" s="42">
        <v>2020</v>
      </c>
      <c r="B254" s="31">
        <v>43905</v>
      </c>
      <c r="C254" s="108" t="s">
        <v>499</v>
      </c>
      <c r="D254" s="77"/>
      <c r="E254" s="37"/>
      <c r="F254" s="36"/>
      <c r="G254" s="37"/>
      <c r="H254" s="39">
        <f t="shared" si="7"/>
        <v>0</v>
      </c>
      <c r="I254" s="37"/>
      <c r="M254" s="34"/>
      <c r="N254" s="34"/>
      <c r="O254" s="34"/>
      <c r="P254" s="34"/>
      <c r="Q254" s="34"/>
      <c r="R254" s="34"/>
    </row>
    <row r="255" spans="1:19" s="32" customFormat="1" ht="16.5" thickTop="1" thickBot="1" x14ac:dyDescent="0.3">
      <c r="A255" s="42">
        <v>2020</v>
      </c>
      <c r="B255" s="31">
        <v>43901</v>
      </c>
      <c r="C255" s="108" t="s">
        <v>499</v>
      </c>
      <c r="D255" s="1" t="s">
        <v>831</v>
      </c>
      <c r="E255" s="17">
        <v>4</v>
      </c>
      <c r="F255" s="36" t="s">
        <v>891</v>
      </c>
      <c r="G255" s="37">
        <v>35</v>
      </c>
      <c r="H255" s="39">
        <f t="shared" si="7"/>
        <v>140</v>
      </c>
      <c r="I255" s="114" t="s">
        <v>758</v>
      </c>
      <c r="M255" s="34"/>
      <c r="N255" s="34"/>
      <c r="O255" s="34"/>
      <c r="P255" s="34"/>
      <c r="Q255" s="34"/>
      <c r="R255" s="34"/>
    </row>
    <row r="256" spans="1:19" s="32" customFormat="1" ht="15.75" thickTop="1" x14ac:dyDescent="0.25">
      <c r="A256" s="42">
        <v>2020</v>
      </c>
      <c r="B256" s="31">
        <v>43894</v>
      </c>
      <c r="C256" s="30" t="s">
        <v>735</v>
      </c>
      <c r="D256" s="1" t="s">
        <v>736</v>
      </c>
      <c r="E256" s="37">
        <v>6.5</v>
      </c>
      <c r="F256" s="36" t="s">
        <v>737</v>
      </c>
      <c r="G256" s="37">
        <v>36</v>
      </c>
      <c r="H256" s="39">
        <f t="shared" si="7"/>
        <v>234</v>
      </c>
      <c r="I256" s="40" t="s">
        <v>890</v>
      </c>
      <c r="M256" s="34"/>
      <c r="N256" s="34"/>
      <c r="O256" s="34"/>
      <c r="P256" s="34"/>
      <c r="Q256" s="34"/>
      <c r="R256" s="34"/>
    </row>
    <row r="257" spans="1:20" s="32" customFormat="1" x14ac:dyDescent="0.25">
      <c r="A257" s="42">
        <v>2020</v>
      </c>
      <c r="B257" s="31">
        <v>43887</v>
      </c>
      <c r="C257" s="30" t="s">
        <v>888</v>
      </c>
      <c r="D257" s="77" t="s">
        <v>635</v>
      </c>
      <c r="E257" s="37">
        <v>5.5</v>
      </c>
      <c r="F257" s="36" t="s">
        <v>889</v>
      </c>
      <c r="G257" s="37">
        <v>36</v>
      </c>
      <c r="H257" s="39">
        <f t="shared" si="7"/>
        <v>198</v>
      </c>
      <c r="I257" s="17" t="s">
        <v>758</v>
      </c>
      <c r="M257" s="34"/>
      <c r="N257" s="34"/>
      <c r="O257" s="34"/>
      <c r="P257" s="34"/>
      <c r="Q257" s="34"/>
      <c r="R257" s="34"/>
    </row>
    <row r="258" spans="1:20" s="32" customFormat="1" ht="30" x14ac:dyDescent="0.25">
      <c r="A258" s="42">
        <v>2020</v>
      </c>
      <c r="B258" s="31">
        <v>43880</v>
      </c>
      <c r="C258" s="15" t="s">
        <v>885</v>
      </c>
      <c r="D258" s="1" t="s">
        <v>886</v>
      </c>
      <c r="E258" s="37">
        <v>5.5</v>
      </c>
      <c r="F258" s="36" t="s">
        <v>887</v>
      </c>
      <c r="G258" s="37">
        <v>31</v>
      </c>
      <c r="H258" s="39">
        <f t="shared" si="7"/>
        <v>170.5</v>
      </c>
      <c r="I258" s="37" t="s">
        <v>874</v>
      </c>
      <c r="M258" s="34"/>
      <c r="N258" s="34"/>
      <c r="O258" s="34"/>
      <c r="P258" s="34"/>
      <c r="Q258" s="34"/>
      <c r="R258" s="34"/>
    </row>
    <row r="259" spans="1:20" s="32" customFormat="1" ht="30" x14ac:dyDescent="0.25">
      <c r="A259" s="42">
        <v>2020</v>
      </c>
      <c r="B259" s="31">
        <v>43877</v>
      </c>
      <c r="C259" s="61" t="s">
        <v>743</v>
      </c>
      <c r="D259" s="77" t="s">
        <v>744</v>
      </c>
      <c r="E259" s="37">
        <v>8.75</v>
      </c>
      <c r="F259" s="36" t="s">
        <v>745</v>
      </c>
      <c r="G259" s="37">
        <v>4</v>
      </c>
      <c r="H259" s="39">
        <f t="shared" si="7"/>
        <v>35</v>
      </c>
      <c r="I259" s="37" t="s">
        <v>742</v>
      </c>
      <c r="M259" s="34"/>
      <c r="N259" s="34"/>
      <c r="O259" s="34"/>
      <c r="P259" s="34"/>
      <c r="Q259" s="34"/>
      <c r="R259" s="34"/>
      <c r="T259" s="33"/>
    </row>
    <row r="260" spans="1:20" s="32" customFormat="1" x14ac:dyDescent="0.25">
      <c r="A260" s="42">
        <v>2020</v>
      </c>
      <c r="B260" s="31">
        <v>43873</v>
      </c>
      <c r="C260" s="72" t="s">
        <v>804</v>
      </c>
      <c r="D260" s="1" t="s">
        <v>883</v>
      </c>
      <c r="E260" s="37">
        <v>6.1</v>
      </c>
      <c r="F260" s="36" t="s">
        <v>884</v>
      </c>
      <c r="G260" s="37">
        <v>30</v>
      </c>
      <c r="H260" s="39">
        <f t="shared" si="7"/>
        <v>183</v>
      </c>
      <c r="I260" s="37" t="s">
        <v>727</v>
      </c>
      <c r="M260" s="34"/>
      <c r="N260" s="34"/>
      <c r="O260" s="34"/>
      <c r="P260" s="34"/>
      <c r="Q260" s="34"/>
      <c r="R260" s="34"/>
    </row>
    <row r="261" spans="1:20" s="32" customFormat="1" x14ac:dyDescent="0.25">
      <c r="A261" s="42">
        <v>2020</v>
      </c>
      <c r="B261" s="31">
        <v>43866</v>
      </c>
      <c r="C261" s="36" t="s">
        <v>879</v>
      </c>
      <c r="D261" s="1" t="s">
        <v>880</v>
      </c>
      <c r="E261" s="37">
        <v>5</v>
      </c>
      <c r="F261" s="36" t="s">
        <v>881</v>
      </c>
      <c r="G261" s="37">
        <v>38</v>
      </c>
      <c r="H261" s="39">
        <f t="shared" si="7"/>
        <v>190</v>
      </c>
      <c r="I261" s="40" t="s">
        <v>882</v>
      </c>
      <c r="K261" s="72"/>
      <c r="L261" s="72"/>
      <c r="M261" s="34"/>
      <c r="N261" s="34"/>
      <c r="O261" s="34"/>
      <c r="P261" s="34"/>
      <c r="Q261" s="34"/>
      <c r="R261" s="34"/>
    </row>
    <row r="262" spans="1:20" s="32" customFormat="1" x14ac:dyDescent="0.25">
      <c r="A262" s="42">
        <v>2020</v>
      </c>
      <c r="B262" s="31">
        <v>43859</v>
      </c>
      <c r="C262" s="36" t="s">
        <v>876</v>
      </c>
      <c r="D262" s="1" t="s">
        <v>635</v>
      </c>
      <c r="E262" s="37">
        <v>6</v>
      </c>
      <c r="F262" s="36" t="s">
        <v>877</v>
      </c>
      <c r="G262" s="37">
        <v>43</v>
      </c>
      <c r="H262" s="39">
        <f t="shared" si="7"/>
        <v>258</v>
      </c>
      <c r="I262" s="17" t="s">
        <v>878</v>
      </c>
      <c r="M262" s="34"/>
      <c r="N262" s="34"/>
      <c r="O262" s="34"/>
      <c r="P262" s="34"/>
      <c r="Q262" s="34"/>
      <c r="R262" s="34"/>
    </row>
    <row r="263" spans="1:20" s="32" customFormat="1" ht="30" x14ac:dyDescent="0.25">
      <c r="A263" s="42">
        <v>2020</v>
      </c>
      <c r="B263" s="31">
        <v>43852</v>
      </c>
      <c r="C263" s="36" t="s">
        <v>77</v>
      </c>
      <c r="D263" s="1" t="s">
        <v>185</v>
      </c>
      <c r="E263" s="17">
        <v>4.0999999999999996</v>
      </c>
      <c r="F263" s="36" t="s">
        <v>875</v>
      </c>
      <c r="G263" s="37">
        <v>41</v>
      </c>
      <c r="H263" s="39">
        <f t="shared" si="7"/>
        <v>168.1</v>
      </c>
      <c r="I263" s="17" t="s">
        <v>751</v>
      </c>
      <c r="K263" s="72"/>
      <c r="L263" s="72"/>
      <c r="M263" s="34"/>
      <c r="N263" s="34"/>
      <c r="O263" s="34"/>
      <c r="P263" s="34"/>
      <c r="Q263" s="34"/>
      <c r="R263" s="34"/>
    </row>
    <row r="264" spans="1:20" s="32" customFormat="1" x14ac:dyDescent="0.25">
      <c r="A264" s="42">
        <v>2020</v>
      </c>
      <c r="B264" s="31">
        <v>43849</v>
      </c>
      <c r="C264" s="15" t="s">
        <v>873</v>
      </c>
      <c r="D264" s="1" t="s">
        <v>179</v>
      </c>
      <c r="E264" s="17">
        <v>9.5</v>
      </c>
      <c r="F264" s="36" t="s">
        <v>73</v>
      </c>
      <c r="G264" s="37">
        <v>12</v>
      </c>
      <c r="H264" s="39">
        <f t="shared" si="7"/>
        <v>114</v>
      </c>
      <c r="I264" s="17" t="s">
        <v>874</v>
      </c>
      <c r="M264" s="34"/>
      <c r="N264" s="34"/>
      <c r="O264" s="34"/>
      <c r="P264" s="34"/>
      <c r="Q264" s="34"/>
      <c r="R264" s="34"/>
    </row>
    <row r="265" spans="1:20" s="35" customFormat="1" x14ac:dyDescent="0.25">
      <c r="A265" s="42">
        <v>2020</v>
      </c>
      <c r="B265" s="31">
        <v>43845</v>
      </c>
      <c r="C265" s="26" t="s">
        <v>462</v>
      </c>
      <c r="D265" s="1" t="s">
        <v>871</v>
      </c>
      <c r="E265" s="17">
        <v>7</v>
      </c>
      <c r="F265" s="36" t="s">
        <v>872</v>
      </c>
      <c r="G265" s="37">
        <v>44</v>
      </c>
      <c r="H265" s="39">
        <f t="shared" si="7"/>
        <v>308</v>
      </c>
      <c r="I265" s="115" t="s">
        <v>727</v>
      </c>
      <c r="J265" s="32"/>
      <c r="K265" s="32"/>
      <c r="L265" s="32"/>
      <c r="M265" s="42"/>
      <c r="N265" s="42"/>
      <c r="O265" s="42"/>
      <c r="P265" s="42"/>
      <c r="Q265" s="42"/>
      <c r="R265" s="42"/>
      <c r="S265" s="32"/>
    </row>
    <row r="266" spans="1:20" s="32" customFormat="1" x14ac:dyDescent="0.25">
      <c r="A266" s="42">
        <v>2020</v>
      </c>
      <c r="B266" s="31">
        <v>43838</v>
      </c>
      <c r="C266" s="30" t="s">
        <v>869</v>
      </c>
      <c r="D266" s="1" t="s">
        <v>101</v>
      </c>
      <c r="E266" s="37">
        <v>5.9</v>
      </c>
      <c r="F266" s="36" t="s">
        <v>870</v>
      </c>
      <c r="G266" s="37">
        <v>41</v>
      </c>
      <c r="H266" s="39">
        <f t="shared" si="7"/>
        <v>241.9</v>
      </c>
      <c r="I266" s="114" t="s">
        <v>720</v>
      </c>
      <c r="M266" s="34"/>
      <c r="N266" s="34"/>
      <c r="O266" s="34"/>
      <c r="P266" s="34"/>
      <c r="Q266" s="34"/>
      <c r="R266" s="34"/>
    </row>
    <row r="267" spans="1:20" s="35" customFormat="1" ht="30.75" thickBot="1" x14ac:dyDescent="0.3">
      <c r="A267" s="111">
        <v>2020</v>
      </c>
      <c r="B267" s="90">
        <v>43831</v>
      </c>
      <c r="C267" s="92" t="s">
        <v>9</v>
      </c>
      <c r="D267" s="94" t="s">
        <v>8</v>
      </c>
      <c r="E267" s="127">
        <v>5</v>
      </c>
      <c r="F267" s="97" t="s">
        <v>115</v>
      </c>
      <c r="G267" s="95">
        <v>27</v>
      </c>
      <c r="H267" s="96">
        <f t="shared" si="7"/>
        <v>135</v>
      </c>
      <c r="I267" s="37" t="s">
        <v>720</v>
      </c>
      <c r="J267" s="32"/>
      <c r="K267" s="32"/>
      <c r="L267" s="32"/>
      <c r="M267" s="42"/>
      <c r="N267" s="42"/>
      <c r="O267" s="42"/>
      <c r="P267" s="42"/>
      <c r="Q267" s="42"/>
      <c r="R267" s="42"/>
      <c r="S267" s="32"/>
    </row>
    <row r="268" spans="1:20" s="35" customFormat="1" ht="15.75" thickTop="1" x14ac:dyDescent="0.25">
      <c r="A268" s="112">
        <v>2019</v>
      </c>
      <c r="B268" s="98">
        <v>43825</v>
      </c>
      <c r="C268" s="99" t="s">
        <v>305</v>
      </c>
      <c r="D268" s="100" t="s">
        <v>26</v>
      </c>
      <c r="E268" s="128">
        <v>7</v>
      </c>
      <c r="F268" s="101" t="s">
        <v>719</v>
      </c>
      <c r="G268" s="102"/>
      <c r="H268" s="103">
        <f t="shared" si="7"/>
        <v>0</v>
      </c>
      <c r="I268" s="37" t="s">
        <v>720</v>
      </c>
      <c r="J268" s="32"/>
      <c r="K268" s="33"/>
      <c r="L268" s="32"/>
      <c r="M268" s="32"/>
      <c r="O268" s="34"/>
      <c r="P268" s="34"/>
      <c r="Q268" s="34"/>
      <c r="R268" s="34"/>
      <c r="S268" s="32"/>
      <c r="T268" s="32"/>
    </row>
    <row r="269" spans="1:20" s="35" customFormat="1" x14ac:dyDescent="0.25">
      <c r="A269" s="112">
        <v>2019</v>
      </c>
      <c r="B269" s="31">
        <v>43824</v>
      </c>
      <c r="C269" s="30" t="s">
        <v>499</v>
      </c>
      <c r="D269" s="1"/>
      <c r="E269" s="37"/>
      <c r="F269" s="67"/>
      <c r="G269" s="37"/>
      <c r="H269" s="39">
        <f t="shared" si="7"/>
        <v>0</v>
      </c>
      <c r="I269" s="114"/>
      <c r="J269" s="32"/>
      <c r="K269" s="32"/>
      <c r="L269" s="32"/>
      <c r="M269" s="32"/>
      <c r="N269" s="34"/>
      <c r="O269" s="34"/>
      <c r="P269" s="34"/>
      <c r="Q269" s="34"/>
      <c r="R269" s="34"/>
      <c r="S269" s="32"/>
      <c r="T269" s="32"/>
    </row>
    <row r="270" spans="1:20" s="35" customFormat="1" x14ac:dyDescent="0.25">
      <c r="A270" s="112">
        <v>2019</v>
      </c>
      <c r="B270" s="31">
        <v>43817</v>
      </c>
      <c r="C270" s="26" t="s">
        <v>865</v>
      </c>
      <c r="D270" s="78" t="s">
        <v>866</v>
      </c>
      <c r="E270" s="17"/>
      <c r="F270" s="15" t="s">
        <v>867</v>
      </c>
      <c r="G270" s="37"/>
      <c r="H270" s="39">
        <f t="shared" si="7"/>
        <v>0</v>
      </c>
      <c r="I270" s="17" t="s">
        <v>720</v>
      </c>
      <c r="J270" s="32"/>
      <c r="K270" s="32"/>
      <c r="L270" s="32"/>
      <c r="M270" s="32"/>
      <c r="N270" s="34"/>
      <c r="O270" s="34"/>
      <c r="P270" s="34"/>
      <c r="Q270" s="34"/>
      <c r="R270" s="34"/>
      <c r="S270" s="32"/>
      <c r="T270" s="32"/>
    </row>
    <row r="271" spans="1:20" s="35" customFormat="1" ht="15.75" thickBot="1" x14ac:dyDescent="0.3">
      <c r="A271" s="112">
        <v>2019</v>
      </c>
      <c r="B271" s="31">
        <v>43814</v>
      </c>
      <c r="C271" s="108" t="s">
        <v>499</v>
      </c>
      <c r="D271" s="78"/>
      <c r="E271" s="17"/>
      <c r="F271" s="15"/>
      <c r="G271" s="37"/>
      <c r="H271" s="39"/>
      <c r="I271" s="17"/>
      <c r="J271" s="32"/>
      <c r="K271" s="32"/>
      <c r="L271" s="32"/>
      <c r="M271" s="32"/>
      <c r="N271" s="34"/>
      <c r="O271" s="34"/>
      <c r="P271" s="34"/>
      <c r="Q271" s="34"/>
      <c r="R271" s="34"/>
      <c r="S271" s="32"/>
      <c r="T271" s="32"/>
    </row>
    <row r="272" spans="1:20" s="35" customFormat="1" ht="30" customHeight="1" thickTop="1" x14ac:dyDescent="0.25">
      <c r="A272" s="112">
        <v>2019</v>
      </c>
      <c r="B272" s="31">
        <v>43810</v>
      </c>
      <c r="C272" s="26" t="s">
        <v>864</v>
      </c>
      <c r="D272" s="78" t="s">
        <v>101</v>
      </c>
      <c r="E272" s="17"/>
      <c r="F272" s="36" t="s">
        <v>722</v>
      </c>
      <c r="G272" s="37"/>
      <c r="H272" s="39">
        <f t="shared" ref="H272:H296" si="8">IF(ISNUMBER(E272),E272,0)*G272</f>
        <v>0</v>
      </c>
      <c r="I272" s="17" t="s">
        <v>781</v>
      </c>
      <c r="J272" s="32"/>
      <c r="K272" s="32"/>
      <c r="L272" s="32"/>
      <c r="M272" s="32"/>
      <c r="N272" s="34"/>
      <c r="O272" s="34"/>
      <c r="P272" s="34"/>
      <c r="Q272" s="34"/>
      <c r="R272" s="34"/>
      <c r="S272" s="32"/>
      <c r="T272" s="32"/>
    </row>
    <row r="273" spans="1:20" s="35" customFormat="1" x14ac:dyDescent="0.25">
      <c r="A273" s="112">
        <v>2019</v>
      </c>
      <c r="B273" s="31">
        <v>43803</v>
      </c>
      <c r="C273" s="15" t="s">
        <v>860</v>
      </c>
      <c r="D273" s="78" t="s">
        <v>861</v>
      </c>
      <c r="E273" s="17">
        <v>5.6</v>
      </c>
      <c r="F273" s="30" t="s">
        <v>862</v>
      </c>
      <c r="G273" s="37">
        <v>26</v>
      </c>
      <c r="H273" s="39">
        <f t="shared" si="8"/>
        <v>145.6</v>
      </c>
      <c r="I273" s="37" t="s">
        <v>863</v>
      </c>
      <c r="J273" s="32"/>
      <c r="K273" s="32"/>
      <c r="L273" s="32"/>
      <c r="M273" s="32"/>
      <c r="N273" s="34"/>
      <c r="O273" s="34"/>
      <c r="P273" s="34"/>
      <c r="Q273" s="34"/>
      <c r="R273" s="34"/>
      <c r="S273" s="32"/>
      <c r="T273" s="32"/>
    </row>
    <row r="274" spans="1:20" s="35" customFormat="1" x14ac:dyDescent="0.25">
      <c r="A274" s="112">
        <v>2019</v>
      </c>
      <c r="B274" s="31">
        <v>43796</v>
      </c>
      <c r="C274" s="15" t="s">
        <v>858</v>
      </c>
      <c r="D274" s="78" t="s">
        <v>231</v>
      </c>
      <c r="E274" s="17">
        <v>5.0999999999999996</v>
      </c>
      <c r="F274" s="36" t="s">
        <v>859</v>
      </c>
      <c r="G274" s="37">
        <v>15</v>
      </c>
      <c r="H274" s="39">
        <f t="shared" si="8"/>
        <v>76.5</v>
      </c>
      <c r="I274" s="37" t="s">
        <v>742</v>
      </c>
      <c r="J274" s="32"/>
      <c r="K274" s="32"/>
      <c r="L274" s="32"/>
      <c r="M274" s="32"/>
      <c r="N274" s="34"/>
      <c r="O274" s="34"/>
      <c r="P274" s="34"/>
      <c r="Q274" s="34"/>
      <c r="R274" s="34"/>
      <c r="S274" s="32"/>
      <c r="T274" s="32"/>
    </row>
    <row r="275" spans="1:20" s="35" customFormat="1" x14ac:dyDescent="0.25">
      <c r="A275" s="112">
        <v>2019</v>
      </c>
      <c r="B275" s="31">
        <v>43789</v>
      </c>
      <c r="C275" s="15" t="s">
        <v>567</v>
      </c>
      <c r="D275" s="1" t="s">
        <v>856</v>
      </c>
      <c r="E275" s="17">
        <v>6</v>
      </c>
      <c r="F275" s="36" t="s">
        <v>857</v>
      </c>
      <c r="G275" s="37">
        <v>26</v>
      </c>
      <c r="H275" s="39">
        <f t="shared" si="8"/>
        <v>156</v>
      </c>
      <c r="I275" s="37" t="s">
        <v>727</v>
      </c>
      <c r="J275" s="32"/>
      <c r="K275" s="32"/>
      <c r="L275" s="32"/>
      <c r="M275" s="34"/>
      <c r="N275" s="34"/>
      <c r="O275" s="34"/>
      <c r="P275" s="34"/>
      <c r="Q275" s="34"/>
      <c r="R275" s="34"/>
      <c r="S275" s="32"/>
    </row>
    <row r="276" spans="1:20" s="35" customFormat="1" x14ac:dyDescent="0.25">
      <c r="A276" s="112">
        <v>2019</v>
      </c>
      <c r="B276" s="31">
        <v>43786</v>
      </c>
      <c r="C276" s="15" t="s">
        <v>143</v>
      </c>
      <c r="D276" s="1" t="s">
        <v>854</v>
      </c>
      <c r="E276" s="17">
        <v>9</v>
      </c>
      <c r="F276" s="15" t="s">
        <v>855</v>
      </c>
      <c r="G276" s="37">
        <v>5</v>
      </c>
      <c r="H276" s="39">
        <f t="shared" si="8"/>
        <v>45</v>
      </c>
      <c r="I276" s="37" t="s">
        <v>742</v>
      </c>
      <c r="J276" s="32"/>
      <c r="K276" s="32"/>
      <c r="L276" s="32"/>
      <c r="M276" s="34"/>
      <c r="N276" s="34"/>
      <c r="O276" s="34"/>
      <c r="P276" s="34"/>
      <c r="Q276" s="34"/>
      <c r="R276" s="34"/>
      <c r="S276" s="32"/>
    </row>
    <row r="277" spans="1:20" s="35" customFormat="1" x14ac:dyDescent="0.25">
      <c r="A277" s="112">
        <v>2019</v>
      </c>
      <c r="B277" s="31">
        <v>43782</v>
      </c>
      <c r="C277" s="15" t="s">
        <v>686</v>
      </c>
      <c r="D277" s="1" t="s">
        <v>687</v>
      </c>
      <c r="E277" s="17">
        <v>7</v>
      </c>
      <c r="F277" s="15" t="s">
        <v>853</v>
      </c>
      <c r="G277" s="37">
        <v>34</v>
      </c>
      <c r="H277" s="39">
        <f t="shared" si="8"/>
        <v>238</v>
      </c>
      <c r="I277" s="17" t="s">
        <v>738</v>
      </c>
      <c r="J277" s="32"/>
      <c r="K277" s="32"/>
      <c r="L277" s="32"/>
      <c r="M277" s="34"/>
      <c r="N277" s="34"/>
      <c r="O277" s="34"/>
      <c r="P277" s="34"/>
      <c r="Q277" s="34"/>
      <c r="R277" s="34"/>
      <c r="S277" s="32"/>
    </row>
    <row r="278" spans="1:20" s="35" customFormat="1" x14ac:dyDescent="0.25">
      <c r="A278" s="112">
        <v>2019</v>
      </c>
      <c r="B278" s="31">
        <v>43775</v>
      </c>
      <c r="C278" s="15" t="s">
        <v>850</v>
      </c>
      <c r="D278" s="77" t="s">
        <v>851</v>
      </c>
      <c r="E278" s="17">
        <v>6</v>
      </c>
      <c r="F278" s="45" t="s">
        <v>852</v>
      </c>
      <c r="G278" s="37">
        <v>21</v>
      </c>
      <c r="H278" s="39">
        <f t="shared" si="8"/>
        <v>126</v>
      </c>
      <c r="I278" s="37" t="s">
        <v>770</v>
      </c>
      <c r="J278" s="32"/>
      <c r="K278" s="32"/>
      <c r="L278" s="32"/>
      <c r="M278" s="34"/>
      <c r="N278" s="34"/>
      <c r="O278" s="34"/>
      <c r="P278" s="34"/>
      <c r="Q278" s="34"/>
      <c r="R278" s="34"/>
      <c r="S278" s="32"/>
    </row>
    <row r="279" spans="1:20" s="35" customFormat="1" x14ac:dyDescent="0.25">
      <c r="A279" s="112">
        <v>2019</v>
      </c>
      <c r="B279" s="31">
        <v>43768</v>
      </c>
      <c r="C279" s="30" t="s">
        <v>65</v>
      </c>
      <c r="D279" s="77" t="s">
        <v>89</v>
      </c>
      <c r="E279" s="37">
        <v>7.3</v>
      </c>
      <c r="F279" s="67" t="s">
        <v>849</v>
      </c>
      <c r="G279" s="37">
        <v>33</v>
      </c>
      <c r="H279" s="39">
        <f t="shared" si="8"/>
        <v>240.9</v>
      </c>
      <c r="I279" s="114" t="s">
        <v>723</v>
      </c>
      <c r="J279" s="32"/>
      <c r="K279" s="32"/>
      <c r="L279" s="32"/>
      <c r="M279" s="34"/>
      <c r="N279" s="34"/>
      <c r="O279" s="34"/>
      <c r="P279" s="34"/>
      <c r="Q279" s="34"/>
      <c r="R279" s="34"/>
      <c r="S279" s="32"/>
    </row>
    <row r="280" spans="1:20" s="35" customFormat="1" x14ac:dyDescent="0.25">
      <c r="A280" s="112">
        <v>2019</v>
      </c>
      <c r="B280" s="31">
        <v>43761</v>
      </c>
      <c r="C280" s="15" t="s">
        <v>845</v>
      </c>
      <c r="D280" s="1" t="s">
        <v>846</v>
      </c>
      <c r="E280" s="119">
        <v>6</v>
      </c>
      <c r="F280" s="36" t="s">
        <v>847</v>
      </c>
      <c r="G280" s="37">
        <v>29</v>
      </c>
      <c r="H280" s="39">
        <f t="shared" si="8"/>
        <v>174</v>
      </c>
      <c r="I280" s="37" t="s">
        <v>848</v>
      </c>
      <c r="J280" s="32"/>
      <c r="K280" s="32"/>
      <c r="L280" s="32"/>
      <c r="M280" s="34"/>
      <c r="N280" s="34"/>
      <c r="O280" s="34"/>
      <c r="P280" s="34"/>
      <c r="Q280" s="34"/>
      <c r="R280" s="34"/>
      <c r="S280" s="32"/>
    </row>
    <row r="281" spans="1:20" s="35" customFormat="1" x14ac:dyDescent="0.25">
      <c r="A281" s="112">
        <v>2019</v>
      </c>
      <c r="B281" s="31">
        <v>43758</v>
      </c>
      <c r="C281" s="45" t="s">
        <v>252</v>
      </c>
      <c r="D281" s="77" t="s">
        <v>253</v>
      </c>
      <c r="E281" s="126">
        <v>10</v>
      </c>
      <c r="F281" s="45" t="s">
        <v>844</v>
      </c>
      <c r="G281" s="37">
        <v>8</v>
      </c>
      <c r="H281" s="39">
        <f t="shared" si="8"/>
        <v>80</v>
      </c>
      <c r="I281" s="37" t="s">
        <v>742</v>
      </c>
      <c r="J281" s="32"/>
      <c r="K281" s="32"/>
      <c r="L281" s="32"/>
      <c r="M281" s="34"/>
      <c r="N281" s="34"/>
      <c r="O281" s="34"/>
      <c r="P281" s="34"/>
      <c r="Q281" s="34"/>
      <c r="R281" s="34"/>
      <c r="S281" s="32"/>
    </row>
    <row r="282" spans="1:20" s="35" customFormat="1" x14ac:dyDescent="0.25">
      <c r="A282" s="112">
        <v>2019</v>
      </c>
      <c r="B282" s="31">
        <v>43754</v>
      </c>
      <c r="C282" s="45" t="s">
        <v>121</v>
      </c>
      <c r="D282" s="77" t="s">
        <v>842</v>
      </c>
      <c r="E282" s="126">
        <v>6</v>
      </c>
      <c r="F282" s="45" t="s">
        <v>843</v>
      </c>
      <c r="G282" s="37">
        <v>18</v>
      </c>
      <c r="H282" s="39">
        <f t="shared" si="8"/>
        <v>108</v>
      </c>
      <c r="I282" s="17" t="s">
        <v>760</v>
      </c>
      <c r="J282" s="32"/>
      <c r="K282" s="32"/>
      <c r="L282" s="32"/>
      <c r="M282" s="34"/>
      <c r="N282" s="34"/>
      <c r="O282" s="34"/>
      <c r="P282" s="34"/>
      <c r="Q282" s="34"/>
      <c r="R282" s="34"/>
      <c r="S282" s="32"/>
    </row>
    <row r="283" spans="1:20" s="35" customFormat="1" x14ac:dyDescent="0.25">
      <c r="A283" s="112">
        <v>2019</v>
      </c>
      <c r="B283" s="31">
        <v>43747</v>
      </c>
      <c r="C283" s="15" t="s">
        <v>365</v>
      </c>
      <c r="D283" s="77" t="s">
        <v>840</v>
      </c>
      <c r="E283" s="17">
        <v>6</v>
      </c>
      <c r="F283" s="15" t="s">
        <v>841</v>
      </c>
      <c r="G283" s="37">
        <v>23</v>
      </c>
      <c r="H283" s="39">
        <f t="shared" si="8"/>
        <v>138</v>
      </c>
      <c r="I283" s="17" t="s">
        <v>751</v>
      </c>
      <c r="J283" s="32"/>
      <c r="K283" s="32"/>
      <c r="L283" s="32"/>
      <c r="M283" s="34"/>
      <c r="N283" s="34"/>
      <c r="O283" s="34"/>
      <c r="P283" s="34"/>
      <c r="Q283" s="34"/>
      <c r="R283" s="34"/>
      <c r="S283" s="32"/>
    </row>
    <row r="284" spans="1:20" s="35" customFormat="1" ht="30" x14ac:dyDescent="0.25">
      <c r="A284" s="112">
        <v>2019</v>
      </c>
      <c r="B284" s="31">
        <v>43740</v>
      </c>
      <c r="C284" s="15" t="s">
        <v>837</v>
      </c>
      <c r="D284" s="1" t="s">
        <v>838</v>
      </c>
      <c r="E284" s="17">
        <v>7.3</v>
      </c>
      <c r="F284" s="30" t="s">
        <v>839</v>
      </c>
      <c r="G284" s="37">
        <v>39</v>
      </c>
      <c r="H284" s="39">
        <f t="shared" si="8"/>
        <v>284.7</v>
      </c>
      <c r="I284" s="37" t="s">
        <v>723</v>
      </c>
      <c r="J284" s="32"/>
      <c r="K284" s="32"/>
      <c r="L284" s="32"/>
      <c r="M284" s="34"/>
      <c r="N284" s="34"/>
      <c r="O284" s="34"/>
      <c r="P284" s="34"/>
      <c r="Q284" s="34"/>
      <c r="R284" s="34"/>
      <c r="S284" s="32"/>
    </row>
    <row r="285" spans="1:20" s="35" customFormat="1" ht="30" x14ac:dyDescent="0.25">
      <c r="A285" s="112">
        <v>2019</v>
      </c>
      <c r="B285" s="31">
        <v>43733</v>
      </c>
      <c r="C285" s="15" t="s">
        <v>833</v>
      </c>
      <c r="D285" s="78" t="s">
        <v>834</v>
      </c>
      <c r="E285" s="17">
        <v>6</v>
      </c>
      <c r="F285" s="30" t="s">
        <v>835</v>
      </c>
      <c r="G285" s="37">
        <v>33</v>
      </c>
      <c r="H285" s="39">
        <f t="shared" si="8"/>
        <v>198</v>
      </c>
      <c r="I285" s="37" t="s">
        <v>836</v>
      </c>
      <c r="J285" s="32"/>
      <c r="K285" s="32"/>
      <c r="L285" s="32"/>
      <c r="M285" s="34"/>
      <c r="N285" s="34"/>
      <c r="O285" s="34"/>
      <c r="P285" s="34"/>
      <c r="Q285" s="34"/>
      <c r="R285" s="34"/>
      <c r="S285" s="32"/>
    </row>
    <row r="286" spans="1:20" s="35" customFormat="1" x14ac:dyDescent="0.25">
      <c r="A286" s="112">
        <v>2019</v>
      </c>
      <c r="B286" s="31">
        <v>43726</v>
      </c>
      <c r="C286" s="36" t="s">
        <v>129</v>
      </c>
      <c r="D286" s="1" t="s">
        <v>831</v>
      </c>
      <c r="E286" s="17">
        <v>5</v>
      </c>
      <c r="F286" s="36" t="s">
        <v>832</v>
      </c>
      <c r="G286" s="37">
        <v>29</v>
      </c>
      <c r="H286" s="39">
        <f t="shared" si="8"/>
        <v>145</v>
      </c>
      <c r="I286" s="37" t="s">
        <v>770</v>
      </c>
      <c r="J286" s="32"/>
      <c r="K286" s="32"/>
      <c r="L286" s="32"/>
      <c r="M286" s="34"/>
      <c r="N286" s="34"/>
      <c r="O286" s="34"/>
      <c r="P286" s="34"/>
      <c r="Q286" s="34"/>
      <c r="R286" s="34"/>
      <c r="S286" s="32"/>
    </row>
    <row r="287" spans="1:20" s="35" customFormat="1" x14ac:dyDescent="0.25">
      <c r="A287" s="112">
        <v>2019</v>
      </c>
      <c r="B287" s="31">
        <v>43723</v>
      </c>
      <c r="C287" s="15" t="s">
        <v>828</v>
      </c>
      <c r="D287" s="1" t="s">
        <v>829</v>
      </c>
      <c r="E287" s="17">
        <v>12</v>
      </c>
      <c r="F287" s="15" t="s">
        <v>830</v>
      </c>
      <c r="G287" s="37">
        <v>7</v>
      </c>
      <c r="H287" s="39">
        <f t="shared" si="8"/>
        <v>84</v>
      </c>
      <c r="I287" s="17" t="s">
        <v>720</v>
      </c>
      <c r="J287" s="32"/>
      <c r="K287" s="32"/>
      <c r="L287" s="32"/>
      <c r="M287" s="34"/>
      <c r="N287" s="34"/>
      <c r="O287" s="34"/>
      <c r="P287" s="34"/>
      <c r="Q287" s="34"/>
      <c r="R287" s="34"/>
      <c r="S287" s="32"/>
    </row>
    <row r="288" spans="1:20" s="35" customFormat="1" ht="30" x14ac:dyDescent="0.25">
      <c r="A288" s="112">
        <v>2019</v>
      </c>
      <c r="B288" s="31">
        <v>43719</v>
      </c>
      <c r="C288" s="15" t="s">
        <v>825</v>
      </c>
      <c r="D288" s="1" t="s">
        <v>826</v>
      </c>
      <c r="E288" s="17">
        <v>6</v>
      </c>
      <c r="F288" s="15" t="s">
        <v>827</v>
      </c>
      <c r="G288" s="37">
        <v>16</v>
      </c>
      <c r="H288" s="39">
        <f t="shared" si="8"/>
        <v>96</v>
      </c>
      <c r="I288" s="17" t="s">
        <v>727</v>
      </c>
      <c r="J288" s="32"/>
      <c r="K288" s="32"/>
      <c r="L288" s="32"/>
      <c r="M288" s="34"/>
      <c r="N288" s="34"/>
      <c r="O288" s="34"/>
      <c r="P288" s="34"/>
      <c r="Q288" s="34"/>
      <c r="R288" s="34"/>
      <c r="S288" s="32"/>
    </row>
    <row r="289" spans="1:19" s="35" customFormat="1" x14ac:dyDescent="0.25">
      <c r="A289" s="112">
        <v>2019</v>
      </c>
      <c r="B289" s="31">
        <v>43712</v>
      </c>
      <c r="C289" s="15" t="s">
        <v>822</v>
      </c>
      <c r="D289" s="1" t="s">
        <v>823</v>
      </c>
      <c r="E289" s="17">
        <v>5</v>
      </c>
      <c r="F289" s="36" t="s">
        <v>824</v>
      </c>
      <c r="G289" s="37">
        <v>20</v>
      </c>
      <c r="H289" s="39">
        <f t="shared" si="8"/>
        <v>100</v>
      </c>
      <c r="I289" s="37" t="s">
        <v>738</v>
      </c>
      <c r="J289" s="32"/>
      <c r="K289" s="32"/>
      <c r="L289" s="32"/>
      <c r="M289" s="34"/>
      <c r="N289" s="34"/>
      <c r="O289" s="34"/>
      <c r="P289" s="34"/>
      <c r="Q289" s="34"/>
      <c r="R289" s="34"/>
      <c r="S289" s="32"/>
    </row>
    <row r="290" spans="1:19" s="35" customFormat="1" x14ac:dyDescent="0.25">
      <c r="A290" s="112">
        <v>2019</v>
      </c>
      <c r="B290" s="31">
        <v>43705</v>
      </c>
      <c r="C290" s="15" t="s">
        <v>708</v>
      </c>
      <c r="D290" s="1" t="s">
        <v>820</v>
      </c>
      <c r="E290" s="17">
        <v>6.5</v>
      </c>
      <c r="F290" s="36" t="s">
        <v>821</v>
      </c>
      <c r="G290" s="37">
        <v>16</v>
      </c>
      <c r="H290" s="39">
        <f t="shared" si="8"/>
        <v>104</v>
      </c>
      <c r="I290" s="37" t="s">
        <v>787</v>
      </c>
      <c r="J290" s="32"/>
      <c r="K290" s="32"/>
      <c r="L290" s="32"/>
      <c r="M290" s="34"/>
      <c r="N290" s="34"/>
      <c r="O290" s="34"/>
      <c r="P290" s="34"/>
      <c r="Q290" s="34"/>
      <c r="R290" s="34"/>
      <c r="S290" s="32"/>
    </row>
    <row r="291" spans="1:19" s="35" customFormat="1" x14ac:dyDescent="0.25">
      <c r="A291" s="112">
        <v>2019</v>
      </c>
      <c r="B291" s="31">
        <v>43698</v>
      </c>
      <c r="C291" s="15" t="s">
        <v>817</v>
      </c>
      <c r="D291" s="1" t="s">
        <v>818</v>
      </c>
      <c r="E291" s="17">
        <v>7</v>
      </c>
      <c r="F291" s="36" t="s">
        <v>819</v>
      </c>
      <c r="G291" s="37">
        <v>29</v>
      </c>
      <c r="H291" s="39">
        <f t="shared" si="8"/>
        <v>203</v>
      </c>
      <c r="I291" s="37" t="s">
        <v>723</v>
      </c>
      <c r="J291" s="32"/>
      <c r="K291" s="32"/>
      <c r="L291" s="32"/>
      <c r="M291" s="34"/>
      <c r="N291" s="34"/>
      <c r="O291" s="34"/>
      <c r="P291" s="34"/>
      <c r="Q291" s="34"/>
      <c r="R291" s="34"/>
      <c r="S291" s="32"/>
    </row>
    <row r="292" spans="1:19" s="35" customFormat="1" x14ac:dyDescent="0.25">
      <c r="A292" s="112">
        <v>2019</v>
      </c>
      <c r="B292" s="31">
        <v>43695</v>
      </c>
      <c r="C292" s="45" t="s">
        <v>815</v>
      </c>
      <c r="D292" s="77" t="s">
        <v>797</v>
      </c>
      <c r="E292" s="37">
        <v>11.3</v>
      </c>
      <c r="F292" s="45" t="s">
        <v>816</v>
      </c>
      <c r="G292" s="37">
        <v>8</v>
      </c>
      <c r="H292" s="39">
        <f t="shared" si="8"/>
        <v>90.4</v>
      </c>
      <c r="I292" s="114" t="s">
        <v>723</v>
      </c>
      <c r="J292" s="32"/>
      <c r="K292" s="32"/>
      <c r="L292" s="32"/>
      <c r="M292" s="34"/>
      <c r="N292" s="34"/>
      <c r="O292" s="34"/>
      <c r="P292" s="34"/>
      <c r="Q292" s="34"/>
      <c r="R292" s="34"/>
      <c r="S292" s="32"/>
    </row>
    <row r="293" spans="1:19" s="35" customFormat="1" x14ac:dyDescent="0.25">
      <c r="A293" s="112">
        <v>2019</v>
      </c>
      <c r="B293" s="31">
        <v>43691</v>
      </c>
      <c r="C293" s="30" t="s">
        <v>812</v>
      </c>
      <c r="D293" s="1" t="s">
        <v>813</v>
      </c>
      <c r="E293" s="37">
        <v>6.5</v>
      </c>
      <c r="F293" s="67" t="s">
        <v>814</v>
      </c>
      <c r="G293" s="37">
        <v>15</v>
      </c>
      <c r="H293" s="39">
        <f t="shared" si="8"/>
        <v>97.5</v>
      </c>
      <c r="I293" s="114" t="s">
        <v>727</v>
      </c>
      <c r="J293" s="32"/>
      <c r="K293" s="32"/>
      <c r="L293" s="32"/>
      <c r="M293" s="34"/>
      <c r="N293" s="34"/>
      <c r="O293" s="34"/>
      <c r="P293" s="34"/>
      <c r="Q293" s="34"/>
      <c r="R293" s="34"/>
      <c r="S293" s="32"/>
    </row>
    <row r="294" spans="1:19" s="35" customFormat="1" x14ac:dyDescent="0.25">
      <c r="A294" s="112">
        <v>2019</v>
      </c>
      <c r="B294" s="31">
        <v>43684</v>
      </c>
      <c r="C294" s="15" t="s">
        <v>30</v>
      </c>
      <c r="D294" s="1" t="s">
        <v>810</v>
      </c>
      <c r="E294" s="17">
        <v>6.1</v>
      </c>
      <c r="F294" s="30" t="s">
        <v>811</v>
      </c>
      <c r="G294" s="37">
        <v>19</v>
      </c>
      <c r="H294" s="39">
        <f t="shared" si="8"/>
        <v>115.89999999999999</v>
      </c>
      <c r="I294" s="37" t="s">
        <v>787</v>
      </c>
      <c r="J294" s="32"/>
      <c r="K294" s="32"/>
      <c r="L294" s="32"/>
      <c r="M294" s="34"/>
      <c r="N294" s="34"/>
      <c r="O294" s="34"/>
      <c r="P294" s="34"/>
      <c r="Q294" s="34"/>
      <c r="R294" s="34"/>
      <c r="S294" s="32"/>
    </row>
    <row r="295" spans="1:19" s="35" customFormat="1" x14ac:dyDescent="0.25">
      <c r="A295" s="112">
        <v>2019</v>
      </c>
      <c r="B295" s="31">
        <v>43677</v>
      </c>
      <c r="C295" s="15" t="s">
        <v>807</v>
      </c>
      <c r="D295" s="1" t="s">
        <v>808</v>
      </c>
      <c r="E295" s="17">
        <v>6.2</v>
      </c>
      <c r="F295" s="15" t="s">
        <v>809</v>
      </c>
      <c r="G295" s="37">
        <v>8</v>
      </c>
      <c r="H295" s="39">
        <f t="shared" si="8"/>
        <v>49.6</v>
      </c>
      <c r="I295" s="37" t="s">
        <v>781</v>
      </c>
      <c r="J295" s="32"/>
      <c r="K295" s="32"/>
      <c r="L295" s="32"/>
      <c r="M295" s="34"/>
      <c r="N295" s="34"/>
      <c r="O295" s="34"/>
      <c r="P295" s="34"/>
      <c r="Q295" s="34"/>
      <c r="R295" s="34"/>
      <c r="S295" s="32"/>
    </row>
    <row r="296" spans="1:19" s="35" customFormat="1" x14ac:dyDescent="0.25">
      <c r="A296" s="112">
        <v>2019</v>
      </c>
      <c r="B296" s="31">
        <v>43670</v>
      </c>
      <c r="C296" s="15" t="s">
        <v>804</v>
      </c>
      <c r="D296" s="77" t="s">
        <v>805</v>
      </c>
      <c r="E296" s="17">
        <v>4</v>
      </c>
      <c r="F296" s="15" t="s">
        <v>806</v>
      </c>
      <c r="G296" s="37">
        <v>25</v>
      </c>
      <c r="H296" s="39">
        <f t="shared" si="8"/>
        <v>100</v>
      </c>
      <c r="I296" s="37" t="s">
        <v>770</v>
      </c>
      <c r="J296" s="32"/>
      <c r="K296" s="32"/>
      <c r="L296" s="32"/>
      <c r="M296" s="34"/>
      <c r="N296" s="34"/>
      <c r="O296" s="34"/>
      <c r="P296" s="34"/>
      <c r="Q296" s="34"/>
      <c r="R296" s="34"/>
      <c r="S296" s="32"/>
    </row>
    <row r="297" spans="1:19" s="35" customFormat="1" x14ac:dyDescent="0.25">
      <c r="A297" s="112">
        <v>2019</v>
      </c>
      <c r="B297" s="31">
        <v>43667</v>
      </c>
      <c r="C297" s="45" t="s">
        <v>499</v>
      </c>
      <c r="D297" s="77"/>
      <c r="E297" s="17"/>
      <c r="F297" s="30"/>
      <c r="G297" s="37"/>
      <c r="H297" s="39"/>
      <c r="I297" s="37"/>
      <c r="J297" s="32"/>
      <c r="K297" s="32"/>
      <c r="L297" s="32"/>
      <c r="M297" s="34"/>
      <c r="N297" s="34"/>
      <c r="O297" s="34"/>
      <c r="P297" s="34"/>
      <c r="Q297" s="34"/>
      <c r="R297" s="34"/>
      <c r="S297" s="32"/>
    </row>
    <row r="298" spans="1:19" s="35" customFormat="1" x14ac:dyDescent="0.25">
      <c r="A298" s="112">
        <v>2019</v>
      </c>
      <c r="B298" s="31">
        <v>43663</v>
      </c>
      <c r="C298" s="45" t="s">
        <v>801</v>
      </c>
      <c r="D298" s="77"/>
      <c r="E298" s="17" t="s">
        <v>802</v>
      </c>
      <c r="F298" s="30" t="s">
        <v>803</v>
      </c>
      <c r="G298" s="37">
        <f>24+20</f>
        <v>44</v>
      </c>
      <c r="H298" s="39">
        <f>(20*11)+(24*7)</f>
        <v>388</v>
      </c>
      <c r="I298" s="37" t="s">
        <v>723</v>
      </c>
      <c r="J298" s="32"/>
      <c r="K298" s="32"/>
      <c r="L298" s="32"/>
      <c r="M298" s="34"/>
      <c r="N298" s="34"/>
      <c r="O298" s="34"/>
      <c r="P298" s="34"/>
      <c r="Q298" s="34"/>
      <c r="R298" s="34"/>
      <c r="S298" s="32"/>
    </row>
    <row r="299" spans="1:19" s="35" customFormat="1" x14ac:dyDescent="0.25">
      <c r="A299" s="112">
        <v>2019</v>
      </c>
      <c r="B299" s="31">
        <v>43656</v>
      </c>
      <c r="C299" s="15" t="s">
        <v>798</v>
      </c>
      <c r="D299" s="77" t="s">
        <v>799</v>
      </c>
      <c r="E299" s="17">
        <v>6</v>
      </c>
      <c r="F299" s="30" t="s">
        <v>800</v>
      </c>
      <c r="G299" s="37">
        <v>20</v>
      </c>
      <c r="H299" s="39">
        <f t="shared" ref="H299:H312" si="9">IF(ISNUMBER(E299),E299,0)*G299</f>
        <v>120</v>
      </c>
      <c r="I299" s="37" t="s">
        <v>770</v>
      </c>
      <c r="J299" s="32"/>
      <c r="K299" s="32"/>
      <c r="L299" s="32"/>
      <c r="M299" s="42"/>
      <c r="N299" s="42"/>
      <c r="O299" s="42"/>
      <c r="P299" s="42"/>
      <c r="Q299" s="42"/>
      <c r="R299" s="42"/>
      <c r="S299" s="32"/>
    </row>
    <row r="300" spans="1:19" s="35" customFormat="1" x14ac:dyDescent="0.25">
      <c r="A300" s="112">
        <v>2019</v>
      </c>
      <c r="B300" s="31">
        <v>43649</v>
      </c>
      <c r="C300" s="15" t="s">
        <v>796</v>
      </c>
      <c r="D300" s="77" t="s">
        <v>797</v>
      </c>
      <c r="E300" s="37">
        <v>5.3</v>
      </c>
      <c r="F300" s="67" t="s">
        <v>762</v>
      </c>
      <c r="G300" s="37">
        <v>35</v>
      </c>
      <c r="H300" s="39">
        <f t="shared" si="9"/>
        <v>185.5</v>
      </c>
      <c r="I300" s="114" t="s">
        <v>723</v>
      </c>
      <c r="J300" s="32"/>
      <c r="K300" s="32"/>
      <c r="L300" s="32"/>
      <c r="M300" s="42"/>
      <c r="N300" s="42"/>
      <c r="O300" s="42"/>
      <c r="P300" s="42"/>
      <c r="Q300" s="42"/>
      <c r="R300" s="42"/>
      <c r="S300" s="32"/>
    </row>
    <row r="301" spans="1:19" s="35" customFormat="1" ht="30" x14ac:dyDescent="0.25">
      <c r="A301" s="112">
        <v>2019</v>
      </c>
      <c r="B301" s="31">
        <v>43642</v>
      </c>
      <c r="C301" s="15" t="s">
        <v>793</v>
      </c>
      <c r="D301" s="77" t="s">
        <v>794</v>
      </c>
      <c r="E301" s="17">
        <v>6.5</v>
      </c>
      <c r="F301" s="15" t="s">
        <v>795</v>
      </c>
      <c r="G301" s="37">
        <v>34</v>
      </c>
      <c r="H301" s="39">
        <f t="shared" si="9"/>
        <v>221</v>
      </c>
      <c r="I301" s="17" t="s">
        <v>787</v>
      </c>
      <c r="J301" s="32"/>
      <c r="K301" s="32"/>
      <c r="L301" s="32"/>
      <c r="M301" s="42"/>
      <c r="N301" s="42"/>
      <c r="O301" s="42"/>
      <c r="P301" s="42"/>
      <c r="Q301" s="42"/>
      <c r="R301" s="42"/>
      <c r="S301" s="32"/>
    </row>
    <row r="302" spans="1:19" s="35" customFormat="1" x14ac:dyDescent="0.25">
      <c r="A302" s="112">
        <v>2019</v>
      </c>
      <c r="B302" s="31">
        <v>43635</v>
      </c>
      <c r="C302" s="15" t="s">
        <v>553</v>
      </c>
      <c r="D302" s="1" t="s">
        <v>673</v>
      </c>
      <c r="E302" s="17">
        <v>6</v>
      </c>
      <c r="F302" s="15" t="s">
        <v>792</v>
      </c>
      <c r="G302" s="37">
        <v>19</v>
      </c>
      <c r="H302" s="39">
        <f t="shared" si="9"/>
        <v>114</v>
      </c>
      <c r="I302" s="37" t="s">
        <v>742</v>
      </c>
      <c r="J302" s="32"/>
      <c r="K302" s="32"/>
      <c r="L302" s="32"/>
      <c r="M302" s="42"/>
      <c r="N302" s="42"/>
      <c r="O302" s="42"/>
      <c r="P302" s="42"/>
      <c r="Q302" s="42"/>
      <c r="R302" s="42"/>
      <c r="S302" s="32"/>
    </row>
    <row r="303" spans="1:19" s="35" customFormat="1" ht="30" x14ac:dyDescent="0.25">
      <c r="A303" s="112">
        <v>2019</v>
      </c>
      <c r="B303" s="31">
        <v>43632</v>
      </c>
      <c r="C303" s="15" t="s">
        <v>790</v>
      </c>
      <c r="D303" s="77" t="s">
        <v>253</v>
      </c>
      <c r="E303" s="17">
        <v>8</v>
      </c>
      <c r="F303" s="45" t="s">
        <v>791</v>
      </c>
      <c r="G303" s="37">
        <v>6</v>
      </c>
      <c r="H303" s="39">
        <f t="shared" si="9"/>
        <v>48</v>
      </c>
      <c r="I303" s="17" t="s">
        <v>723</v>
      </c>
      <c r="J303" s="32"/>
      <c r="K303" s="32"/>
      <c r="L303" s="32"/>
      <c r="M303" s="42"/>
      <c r="N303" s="42"/>
      <c r="O303" s="42"/>
      <c r="P303" s="42"/>
      <c r="Q303" s="42"/>
      <c r="R303" s="42"/>
      <c r="S303" s="32"/>
    </row>
    <row r="304" spans="1:19" s="35" customFormat="1" x14ac:dyDescent="0.25">
      <c r="A304" s="112">
        <v>2019</v>
      </c>
      <c r="B304" s="31">
        <v>43628</v>
      </c>
      <c r="C304" s="15" t="s">
        <v>788</v>
      </c>
      <c r="D304" s="77" t="s">
        <v>92</v>
      </c>
      <c r="E304" s="17">
        <v>6.5</v>
      </c>
      <c r="F304" s="45" t="s">
        <v>789</v>
      </c>
      <c r="G304" s="37">
        <v>30</v>
      </c>
      <c r="H304" s="39">
        <f t="shared" si="9"/>
        <v>195</v>
      </c>
      <c r="I304" s="40" t="s">
        <v>727</v>
      </c>
      <c r="J304" s="32"/>
      <c r="K304" s="32"/>
      <c r="L304" s="32"/>
      <c r="M304" s="42"/>
      <c r="N304" s="42"/>
      <c r="O304" s="42"/>
      <c r="P304" s="42"/>
      <c r="Q304" s="42"/>
      <c r="R304" s="42"/>
      <c r="S304" s="32"/>
    </row>
    <row r="305" spans="1:19" s="35" customFormat="1" ht="30" x14ac:dyDescent="0.25">
      <c r="A305" s="112">
        <v>2019</v>
      </c>
      <c r="B305" s="31">
        <v>43621</v>
      </c>
      <c r="C305" s="15" t="s">
        <v>785</v>
      </c>
      <c r="D305" s="77" t="s">
        <v>263</v>
      </c>
      <c r="E305" s="17">
        <v>7.6</v>
      </c>
      <c r="F305" s="15" t="s">
        <v>786</v>
      </c>
      <c r="G305" s="37">
        <v>16</v>
      </c>
      <c r="H305" s="39">
        <f t="shared" si="9"/>
        <v>121.6</v>
      </c>
      <c r="I305" s="17" t="s">
        <v>787</v>
      </c>
      <c r="J305" s="32"/>
      <c r="K305" s="32"/>
      <c r="L305" s="32"/>
      <c r="M305" s="42"/>
      <c r="N305" s="42"/>
      <c r="O305" s="42"/>
      <c r="P305" s="42"/>
      <c r="Q305" s="42"/>
      <c r="R305" s="42"/>
      <c r="S305" s="32"/>
    </row>
    <row r="306" spans="1:19" s="35" customFormat="1" x14ac:dyDescent="0.25">
      <c r="A306" s="112">
        <v>2019</v>
      </c>
      <c r="B306" s="31">
        <v>43614</v>
      </c>
      <c r="C306" s="15" t="s">
        <v>782</v>
      </c>
      <c r="D306" s="77" t="s">
        <v>783</v>
      </c>
      <c r="E306" s="17">
        <v>5.3</v>
      </c>
      <c r="F306" s="36" t="s">
        <v>784</v>
      </c>
      <c r="G306" s="37">
        <v>28</v>
      </c>
      <c r="H306" s="39">
        <f t="shared" si="9"/>
        <v>148.4</v>
      </c>
      <c r="I306" s="37" t="s">
        <v>731</v>
      </c>
      <c r="J306" s="32"/>
      <c r="K306" s="32"/>
      <c r="L306" s="32"/>
      <c r="M306" s="42"/>
      <c r="N306" s="42"/>
      <c r="O306" s="42"/>
      <c r="P306" s="42"/>
      <c r="Q306" s="42"/>
      <c r="R306" s="42"/>
      <c r="S306" s="32"/>
    </row>
    <row r="307" spans="1:19" s="35" customFormat="1" ht="30" x14ac:dyDescent="0.25">
      <c r="A307" s="112">
        <v>2019</v>
      </c>
      <c r="B307" s="31">
        <v>43607</v>
      </c>
      <c r="C307" s="30" t="s">
        <v>779</v>
      </c>
      <c r="D307" s="1" t="s">
        <v>101</v>
      </c>
      <c r="E307" s="37">
        <v>6</v>
      </c>
      <c r="F307" s="67" t="s">
        <v>780</v>
      </c>
      <c r="G307" s="37">
        <v>30</v>
      </c>
      <c r="H307" s="39">
        <f t="shared" si="9"/>
        <v>180</v>
      </c>
      <c r="I307" s="114" t="s">
        <v>781</v>
      </c>
      <c r="J307" s="32"/>
      <c r="K307" s="32"/>
      <c r="L307" s="32"/>
      <c r="M307" s="42"/>
      <c r="N307" s="42"/>
      <c r="O307" s="42"/>
      <c r="P307" s="42"/>
      <c r="Q307" s="42"/>
      <c r="R307" s="42"/>
      <c r="S307" s="32"/>
    </row>
    <row r="308" spans="1:19" s="35" customFormat="1" x14ac:dyDescent="0.25">
      <c r="A308" s="112">
        <v>2019</v>
      </c>
      <c r="B308" s="31">
        <v>43604</v>
      </c>
      <c r="C308" s="30" t="s">
        <v>499</v>
      </c>
      <c r="D308" s="77"/>
      <c r="E308" s="37"/>
      <c r="F308" s="36" t="s">
        <v>778</v>
      </c>
      <c r="G308" s="37"/>
      <c r="H308" s="39">
        <f t="shared" si="9"/>
        <v>0</v>
      </c>
      <c r="I308" s="37"/>
      <c r="J308" s="32"/>
      <c r="K308" s="32"/>
      <c r="L308" s="32"/>
      <c r="M308" s="42"/>
      <c r="N308" s="42"/>
      <c r="O308" s="42"/>
      <c r="P308" s="42"/>
      <c r="Q308" s="42"/>
      <c r="R308" s="42"/>
      <c r="S308" s="32"/>
    </row>
    <row r="309" spans="1:19" s="35" customFormat="1" x14ac:dyDescent="0.25">
      <c r="A309" s="112">
        <v>2019</v>
      </c>
      <c r="B309" s="31">
        <v>43600</v>
      </c>
      <c r="C309" s="30" t="s">
        <v>277</v>
      </c>
      <c r="D309" s="48" t="s">
        <v>278</v>
      </c>
      <c r="E309" s="37">
        <v>5.7</v>
      </c>
      <c r="F309" s="30" t="s">
        <v>777</v>
      </c>
      <c r="G309" s="37">
        <v>19</v>
      </c>
      <c r="H309" s="39">
        <f t="shared" si="9"/>
        <v>108.3</v>
      </c>
      <c r="I309" s="40" t="s">
        <v>727</v>
      </c>
      <c r="J309" s="32"/>
      <c r="K309" s="32"/>
      <c r="L309" s="32"/>
      <c r="M309" s="42"/>
      <c r="N309" s="42"/>
      <c r="O309" s="42"/>
      <c r="P309" s="42"/>
      <c r="Q309" s="42"/>
      <c r="R309" s="42"/>
      <c r="S309" s="32"/>
    </row>
    <row r="310" spans="1:19" s="35" customFormat="1" x14ac:dyDescent="0.25">
      <c r="A310" s="112">
        <v>2019</v>
      </c>
      <c r="B310" s="31">
        <v>43593</v>
      </c>
      <c r="C310" s="26" t="s">
        <v>775</v>
      </c>
      <c r="D310" s="1" t="s">
        <v>635</v>
      </c>
      <c r="E310" s="37">
        <v>7.4</v>
      </c>
      <c r="F310" s="67" t="s">
        <v>776</v>
      </c>
      <c r="G310" s="37">
        <v>17</v>
      </c>
      <c r="H310" s="39">
        <f t="shared" si="9"/>
        <v>125.80000000000001</v>
      </c>
      <c r="I310" s="17" t="s">
        <v>758</v>
      </c>
      <c r="J310" s="32"/>
      <c r="K310" s="32"/>
      <c r="L310" s="32"/>
      <c r="M310" s="42"/>
      <c r="N310" s="42"/>
      <c r="O310" s="42"/>
      <c r="P310" s="42"/>
      <c r="Q310" s="42"/>
      <c r="R310" s="42"/>
      <c r="S310" s="32"/>
    </row>
    <row r="311" spans="1:19" s="35" customFormat="1" ht="30" x14ac:dyDescent="0.25">
      <c r="A311" s="112">
        <v>2019</v>
      </c>
      <c r="B311" s="31">
        <v>43586</v>
      </c>
      <c r="C311" s="26" t="s">
        <v>771</v>
      </c>
      <c r="D311" s="1" t="s">
        <v>772</v>
      </c>
      <c r="E311" s="17">
        <v>6</v>
      </c>
      <c r="F311" s="30" t="s">
        <v>773</v>
      </c>
      <c r="G311" s="37">
        <v>30</v>
      </c>
      <c r="H311" s="39">
        <f t="shared" si="9"/>
        <v>180</v>
      </c>
      <c r="I311" s="37" t="s">
        <v>774</v>
      </c>
      <c r="J311" s="32"/>
      <c r="K311" s="32"/>
      <c r="L311" s="32"/>
      <c r="M311" s="42"/>
      <c r="N311" s="42"/>
      <c r="O311" s="42"/>
      <c r="P311" s="42"/>
      <c r="Q311" s="42"/>
      <c r="R311" s="42"/>
      <c r="S311" s="32"/>
    </row>
    <row r="312" spans="1:19" s="35" customFormat="1" ht="30" x14ac:dyDescent="0.25">
      <c r="A312" s="112">
        <v>2019</v>
      </c>
      <c r="B312" s="31">
        <v>43579</v>
      </c>
      <c r="C312" s="15" t="s">
        <v>767</v>
      </c>
      <c r="D312" s="1" t="s">
        <v>768</v>
      </c>
      <c r="E312" s="17">
        <v>4.0999999999999996</v>
      </c>
      <c r="F312" s="36" t="s">
        <v>769</v>
      </c>
      <c r="G312" s="37">
        <v>31</v>
      </c>
      <c r="H312" s="39">
        <f t="shared" si="9"/>
        <v>127.1</v>
      </c>
      <c r="I312" s="37" t="s">
        <v>770</v>
      </c>
      <c r="J312" s="32"/>
      <c r="K312" s="32"/>
      <c r="L312" s="32"/>
      <c r="M312" s="42"/>
      <c r="N312" s="42"/>
      <c r="O312" s="42"/>
      <c r="P312" s="42"/>
      <c r="Q312" s="42"/>
      <c r="R312" s="42"/>
      <c r="S312" s="32"/>
    </row>
    <row r="313" spans="1:19" s="35" customFormat="1" x14ac:dyDescent="0.25">
      <c r="A313" s="112">
        <v>2019</v>
      </c>
      <c r="B313" s="31">
        <v>43576</v>
      </c>
      <c r="C313" s="15" t="s">
        <v>499</v>
      </c>
      <c r="D313" s="1"/>
      <c r="E313" s="17"/>
      <c r="F313" s="30"/>
      <c r="G313" s="37"/>
      <c r="H313" s="39"/>
      <c r="I313" s="37"/>
      <c r="J313" s="32"/>
      <c r="K313" s="32"/>
      <c r="L313" s="32"/>
      <c r="M313" s="42"/>
      <c r="N313" s="42"/>
      <c r="O313" s="42"/>
      <c r="P313" s="42"/>
      <c r="Q313" s="42"/>
      <c r="R313" s="42"/>
      <c r="S313" s="32"/>
    </row>
    <row r="314" spans="1:19" s="35" customFormat="1" x14ac:dyDescent="0.25">
      <c r="A314" s="112">
        <v>2019</v>
      </c>
      <c r="B314" s="31">
        <v>43572</v>
      </c>
      <c r="C314" s="15" t="s">
        <v>240</v>
      </c>
      <c r="D314" s="1" t="s">
        <v>241</v>
      </c>
      <c r="E314" s="17">
        <v>6.6</v>
      </c>
      <c r="F314" s="30" t="s">
        <v>766</v>
      </c>
      <c r="G314" s="37">
        <v>24</v>
      </c>
      <c r="H314" s="39">
        <f t="shared" ref="H314:H333" si="10">IF(ISNUMBER(E314),E314,0)*G314</f>
        <v>158.39999999999998</v>
      </c>
      <c r="I314" s="40" t="s">
        <v>727</v>
      </c>
      <c r="J314" s="32"/>
      <c r="K314" s="32"/>
      <c r="L314" s="32"/>
      <c r="M314" s="42"/>
      <c r="N314" s="42"/>
      <c r="O314" s="42"/>
      <c r="P314" s="42"/>
      <c r="Q314" s="42"/>
      <c r="R314" s="42"/>
      <c r="S314" s="32"/>
    </row>
    <row r="315" spans="1:19" s="35" customFormat="1" ht="30" x14ac:dyDescent="0.25">
      <c r="A315" s="112">
        <v>2019</v>
      </c>
      <c r="B315" s="31">
        <v>43565</v>
      </c>
      <c r="C315" s="26" t="s">
        <v>764</v>
      </c>
      <c r="D315" s="77" t="s">
        <v>28</v>
      </c>
      <c r="E315" s="37">
        <v>6</v>
      </c>
      <c r="F315" s="67" t="s">
        <v>765</v>
      </c>
      <c r="G315" s="37">
        <v>21</v>
      </c>
      <c r="H315" s="39">
        <f t="shared" si="10"/>
        <v>126</v>
      </c>
      <c r="I315" s="37" t="s">
        <v>742</v>
      </c>
      <c r="J315" s="32"/>
      <c r="K315" s="32"/>
      <c r="L315" s="32"/>
      <c r="M315" s="42"/>
      <c r="N315" s="42"/>
      <c r="O315" s="42"/>
      <c r="P315" s="42"/>
      <c r="Q315" s="42"/>
      <c r="R315" s="42"/>
      <c r="S315" s="32"/>
    </row>
    <row r="316" spans="1:19" s="35" customFormat="1" x14ac:dyDescent="0.25">
      <c r="A316" s="112">
        <v>2019</v>
      </c>
      <c r="B316" s="31">
        <v>43558</v>
      </c>
      <c r="C316" s="30" t="s">
        <v>761</v>
      </c>
      <c r="D316" s="79" t="s">
        <v>353</v>
      </c>
      <c r="E316" s="17">
        <v>6.5</v>
      </c>
      <c r="F316" s="36" t="s">
        <v>762</v>
      </c>
      <c r="G316" s="37">
        <v>28</v>
      </c>
      <c r="H316" s="39">
        <f t="shared" si="10"/>
        <v>182</v>
      </c>
      <c r="I316" s="17" t="s">
        <v>763</v>
      </c>
      <c r="J316" s="32"/>
      <c r="K316" s="32"/>
      <c r="L316" s="32"/>
      <c r="M316" s="42"/>
      <c r="N316" s="42"/>
      <c r="O316" s="42"/>
      <c r="P316" s="42"/>
      <c r="Q316" s="42"/>
      <c r="R316" s="42"/>
      <c r="S316" s="32"/>
    </row>
    <row r="317" spans="1:19" s="35" customFormat="1" x14ac:dyDescent="0.25">
      <c r="A317" s="112">
        <v>2019</v>
      </c>
      <c r="B317" s="31">
        <v>43551</v>
      </c>
      <c r="C317" s="30" t="s">
        <v>601</v>
      </c>
      <c r="D317" s="77" t="s">
        <v>602</v>
      </c>
      <c r="E317" s="37">
        <v>6.5</v>
      </c>
      <c r="F317" s="36" t="s">
        <v>759</v>
      </c>
      <c r="G317" s="37">
        <v>38</v>
      </c>
      <c r="H317" s="39">
        <f t="shared" si="10"/>
        <v>247</v>
      </c>
      <c r="I317" s="37" t="s">
        <v>760</v>
      </c>
      <c r="J317" s="32"/>
      <c r="K317" s="32"/>
      <c r="L317" s="32"/>
      <c r="M317" s="42"/>
      <c r="N317" s="42"/>
      <c r="O317" s="42"/>
      <c r="P317" s="42"/>
      <c r="Q317" s="42"/>
      <c r="R317" s="42"/>
      <c r="S317" s="32"/>
    </row>
    <row r="318" spans="1:19" s="35" customFormat="1" x14ac:dyDescent="0.25">
      <c r="A318" s="112">
        <v>2019</v>
      </c>
      <c r="B318" s="31">
        <v>43544</v>
      </c>
      <c r="C318" s="30" t="s">
        <v>756</v>
      </c>
      <c r="D318" s="77" t="s">
        <v>635</v>
      </c>
      <c r="E318" s="37">
        <v>5.5</v>
      </c>
      <c r="F318" s="30" t="s">
        <v>757</v>
      </c>
      <c r="G318" s="37">
        <v>27</v>
      </c>
      <c r="H318" s="39">
        <f t="shared" si="10"/>
        <v>148.5</v>
      </c>
      <c r="I318" s="37" t="s">
        <v>758</v>
      </c>
      <c r="J318" s="32"/>
      <c r="K318" s="32"/>
      <c r="L318" s="32"/>
      <c r="M318" s="42"/>
      <c r="N318" s="42"/>
      <c r="O318" s="42"/>
      <c r="P318" s="42"/>
      <c r="Q318" s="42"/>
      <c r="R318" s="42"/>
      <c r="S318" s="32"/>
    </row>
    <row r="319" spans="1:19" s="35" customFormat="1" ht="30" x14ac:dyDescent="0.25">
      <c r="A319" s="112">
        <v>2019</v>
      </c>
      <c r="B319" s="31">
        <v>43541</v>
      </c>
      <c r="C319" s="30" t="s">
        <v>754</v>
      </c>
      <c r="D319" s="1" t="s">
        <v>396</v>
      </c>
      <c r="E319" s="37">
        <v>9</v>
      </c>
      <c r="F319" s="67" t="s">
        <v>755</v>
      </c>
      <c r="G319" s="37">
        <v>14</v>
      </c>
      <c r="H319" s="39">
        <f t="shared" si="10"/>
        <v>126</v>
      </c>
      <c r="I319" s="114" t="s">
        <v>720</v>
      </c>
      <c r="J319" s="32"/>
      <c r="K319" s="32"/>
      <c r="L319" s="32"/>
      <c r="M319" s="42"/>
      <c r="N319" s="42"/>
      <c r="O319" s="42"/>
      <c r="P319" s="42"/>
      <c r="Q319" s="42"/>
      <c r="R319" s="42"/>
      <c r="S319" s="32"/>
    </row>
    <row r="320" spans="1:19" s="35" customFormat="1" x14ac:dyDescent="0.25">
      <c r="A320" s="112">
        <v>2019</v>
      </c>
      <c r="B320" s="31">
        <v>43537</v>
      </c>
      <c r="C320" s="30" t="s">
        <v>60</v>
      </c>
      <c r="D320" s="1" t="s">
        <v>752</v>
      </c>
      <c r="E320" s="37">
        <v>6.9</v>
      </c>
      <c r="F320" s="67" t="s">
        <v>753</v>
      </c>
      <c r="G320" s="37">
        <v>27</v>
      </c>
      <c r="H320" s="39">
        <f t="shared" si="10"/>
        <v>186.3</v>
      </c>
      <c r="I320" s="114" t="s">
        <v>727</v>
      </c>
      <c r="J320" s="32"/>
      <c r="K320" s="32"/>
      <c r="L320" s="32"/>
      <c r="M320" s="42"/>
      <c r="N320" s="42"/>
      <c r="O320" s="42"/>
      <c r="P320" s="42"/>
      <c r="Q320" s="42"/>
      <c r="R320" s="42"/>
      <c r="S320" s="32"/>
    </row>
    <row r="321" spans="1:20" s="35" customFormat="1" ht="30" x14ac:dyDescent="0.25">
      <c r="A321" s="112">
        <v>2019</v>
      </c>
      <c r="B321" s="31">
        <v>43530</v>
      </c>
      <c r="C321" s="30" t="s">
        <v>748</v>
      </c>
      <c r="D321" s="1" t="s">
        <v>749</v>
      </c>
      <c r="E321" s="17">
        <v>5.8</v>
      </c>
      <c r="F321" s="15" t="s">
        <v>750</v>
      </c>
      <c r="G321" s="37">
        <v>24</v>
      </c>
      <c r="H321" s="39">
        <f t="shared" si="10"/>
        <v>139.19999999999999</v>
      </c>
      <c r="I321" s="40" t="s">
        <v>751</v>
      </c>
      <c r="J321" s="32"/>
      <c r="K321" s="32"/>
      <c r="L321" s="32"/>
      <c r="M321" s="42"/>
      <c r="N321" s="42"/>
      <c r="O321" s="42"/>
      <c r="P321" s="42"/>
      <c r="Q321" s="42"/>
      <c r="R321" s="42"/>
      <c r="S321" s="32"/>
    </row>
    <row r="322" spans="1:20" s="32" customFormat="1" x14ac:dyDescent="0.25">
      <c r="A322" s="112">
        <v>2019</v>
      </c>
      <c r="B322" s="31">
        <v>43523</v>
      </c>
      <c r="C322" s="30" t="s">
        <v>77</v>
      </c>
      <c r="D322" s="1" t="s">
        <v>185</v>
      </c>
      <c r="E322" s="17">
        <v>4.0999999999999996</v>
      </c>
      <c r="F322" s="15" t="s">
        <v>747</v>
      </c>
      <c r="G322" s="37">
        <v>25</v>
      </c>
      <c r="H322" s="39">
        <f t="shared" si="10"/>
        <v>102.49999999999999</v>
      </c>
      <c r="I322" s="17" t="s">
        <v>720</v>
      </c>
      <c r="M322" s="34"/>
      <c r="N322" s="34"/>
      <c r="O322" s="34"/>
      <c r="P322" s="34"/>
      <c r="Q322" s="34"/>
      <c r="R322" s="34"/>
    </row>
    <row r="323" spans="1:20" s="32" customFormat="1" ht="30" x14ac:dyDescent="0.25">
      <c r="A323" s="112">
        <v>2019</v>
      </c>
      <c r="B323" s="31">
        <v>43516</v>
      </c>
      <c r="C323" s="15" t="s">
        <v>463</v>
      </c>
      <c r="D323" s="1" t="s">
        <v>464</v>
      </c>
      <c r="E323" s="37">
        <v>5</v>
      </c>
      <c r="F323" s="30" t="s">
        <v>746</v>
      </c>
      <c r="G323" s="37">
        <v>20</v>
      </c>
      <c r="H323" s="39">
        <f t="shared" si="10"/>
        <v>100</v>
      </c>
      <c r="I323" s="37" t="s">
        <v>723</v>
      </c>
      <c r="M323" s="34"/>
      <c r="N323" s="34"/>
      <c r="O323" s="34"/>
      <c r="P323" s="34"/>
      <c r="Q323" s="34"/>
      <c r="R323" s="34"/>
    </row>
    <row r="324" spans="1:20" s="32" customFormat="1" ht="30" x14ac:dyDescent="0.25">
      <c r="A324" s="112">
        <v>2019</v>
      </c>
      <c r="B324" s="31">
        <v>43513</v>
      </c>
      <c r="C324" s="61" t="s">
        <v>743</v>
      </c>
      <c r="D324" s="77" t="s">
        <v>744</v>
      </c>
      <c r="E324" s="37">
        <v>8.75</v>
      </c>
      <c r="F324" s="61" t="s">
        <v>745</v>
      </c>
      <c r="G324" s="37">
        <v>24</v>
      </c>
      <c r="H324" s="39">
        <f t="shared" si="10"/>
        <v>210</v>
      </c>
      <c r="I324" s="37" t="s">
        <v>723</v>
      </c>
      <c r="M324" s="34"/>
      <c r="N324" s="34"/>
      <c r="O324" s="34"/>
      <c r="P324" s="34"/>
      <c r="Q324" s="34"/>
      <c r="R324" s="34"/>
    </row>
    <row r="325" spans="1:20" s="32" customFormat="1" ht="45" x14ac:dyDescent="0.25">
      <c r="A325" s="112">
        <v>2019</v>
      </c>
      <c r="B325" s="31">
        <v>43509</v>
      </c>
      <c r="C325" s="36" t="s">
        <v>740</v>
      </c>
      <c r="D325" s="1" t="s">
        <v>609</v>
      </c>
      <c r="E325" s="37">
        <v>6</v>
      </c>
      <c r="F325" s="61" t="s">
        <v>741</v>
      </c>
      <c r="G325" s="37">
        <v>31</v>
      </c>
      <c r="H325" s="39">
        <f t="shared" si="10"/>
        <v>186</v>
      </c>
      <c r="I325" s="37" t="s">
        <v>742</v>
      </c>
      <c r="M325" s="34"/>
      <c r="N325" s="34"/>
      <c r="O325" s="34"/>
      <c r="P325" s="34"/>
      <c r="Q325" s="34"/>
      <c r="R325" s="34"/>
    </row>
    <row r="326" spans="1:20" s="32" customFormat="1" x14ac:dyDescent="0.25">
      <c r="A326" s="112">
        <v>2019</v>
      </c>
      <c r="B326" s="31">
        <v>43502</v>
      </c>
      <c r="C326" s="36" t="s">
        <v>221</v>
      </c>
      <c r="D326" s="77" t="s">
        <v>222</v>
      </c>
      <c r="E326" s="37">
        <v>6.5</v>
      </c>
      <c r="F326" s="61" t="s">
        <v>739</v>
      </c>
      <c r="G326" s="37">
        <v>32</v>
      </c>
      <c r="H326" s="39">
        <f t="shared" si="10"/>
        <v>208</v>
      </c>
      <c r="I326" s="40" t="s">
        <v>727</v>
      </c>
      <c r="M326" s="34"/>
      <c r="N326" s="34"/>
      <c r="O326" s="34"/>
      <c r="P326" s="34"/>
      <c r="Q326" s="34"/>
      <c r="R326" s="34"/>
    </row>
    <row r="327" spans="1:20" s="32" customFormat="1" x14ac:dyDescent="0.25">
      <c r="A327" s="112">
        <v>2019</v>
      </c>
      <c r="B327" s="31">
        <v>43495</v>
      </c>
      <c r="C327" s="36" t="s">
        <v>735</v>
      </c>
      <c r="D327" s="1" t="s">
        <v>736</v>
      </c>
      <c r="E327" s="37">
        <v>6.5</v>
      </c>
      <c r="F327" s="30" t="s">
        <v>737</v>
      </c>
      <c r="G327" s="37">
        <v>32</v>
      </c>
      <c r="H327" s="39">
        <f t="shared" si="10"/>
        <v>208</v>
      </c>
      <c r="I327" s="17" t="s">
        <v>738</v>
      </c>
      <c r="M327" s="34"/>
      <c r="N327" s="34"/>
      <c r="O327" s="34"/>
      <c r="P327" s="34"/>
      <c r="Q327" s="34"/>
      <c r="R327" s="34"/>
      <c r="T327" s="33"/>
    </row>
    <row r="328" spans="1:20" s="32" customFormat="1" x14ac:dyDescent="0.25">
      <c r="A328" s="112">
        <v>2019</v>
      </c>
      <c r="B328" s="31">
        <v>43488</v>
      </c>
      <c r="C328" s="36" t="s">
        <v>732</v>
      </c>
      <c r="D328" s="1" t="s">
        <v>733</v>
      </c>
      <c r="E328" s="17">
        <v>6</v>
      </c>
      <c r="F328" s="30" t="s">
        <v>734</v>
      </c>
      <c r="G328" s="37">
        <v>25</v>
      </c>
      <c r="H328" s="39">
        <f t="shared" si="10"/>
        <v>150</v>
      </c>
      <c r="I328" s="17" t="s">
        <v>731</v>
      </c>
      <c r="M328" s="34"/>
      <c r="N328" s="34"/>
      <c r="O328" s="34"/>
      <c r="P328" s="34"/>
      <c r="Q328" s="34"/>
      <c r="R328" s="34"/>
    </row>
    <row r="329" spans="1:20" s="32" customFormat="1" ht="45" x14ac:dyDescent="0.25">
      <c r="A329" s="112">
        <v>2019</v>
      </c>
      <c r="B329" s="31">
        <v>43485</v>
      </c>
      <c r="C329" s="26" t="s">
        <v>728</v>
      </c>
      <c r="D329" s="77" t="s">
        <v>729</v>
      </c>
      <c r="E329" s="17">
        <v>11.5</v>
      </c>
      <c r="F329" s="15" t="s">
        <v>730</v>
      </c>
      <c r="G329" s="37">
        <v>12</v>
      </c>
      <c r="H329" s="39">
        <f t="shared" si="10"/>
        <v>138</v>
      </c>
      <c r="I329" s="17" t="s">
        <v>731</v>
      </c>
      <c r="K329" s="72"/>
      <c r="L329" s="72"/>
      <c r="M329" s="34"/>
      <c r="N329" s="34"/>
      <c r="O329" s="34"/>
      <c r="P329" s="34"/>
      <c r="Q329" s="34"/>
      <c r="R329" s="34"/>
    </row>
    <row r="330" spans="1:20" s="32" customFormat="1" x14ac:dyDescent="0.25">
      <c r="A330" s="112">
        <v>2019</v>
      </c>
      <c r="B330" s="31">
        <v>43481</v>
      </c>
      <c r="C330" s="26" t="s">
        <v>309</v>
      </c>
      <c r="D330" s="1" t="s">
        <v>310</v>
      </c>
      <c r="E330" s="17">
        <v>5</v>
      </c>
      <c r="F330" s="15" t="s">
        <v>726</v>
      </c>
      <c r="G330" s="37">
        <v>32</v>
      </c>
      <c r="H330" s="39">
        <f t="shared" si="10"/>
        <v>160</v>
      </c>
      <c r="I330" s="115" t="s">
        <v>727</v>
      </c>
      <c r="K330" s="72"/>
      <c r="L330" s="72"/>
      <c r="M330" s="34"/>
      <c r="N330" s="34"/>
      <c r="O330" s="34"/>
      <c r="P330" s="34"/>
      <c r="Q330" s="34"/>
      <c r="R330" s="34"/>
    </row>
    <row r="331" spans="1:20" s="32" customFormat="1" x14ac:dyDescent="0.25">
      <c r="A331" s="112">
        <v>2019</v>
      </c>
      <c r="B331" s="31">
        <v>43474</v>
      </c>
      <c r="C331" s="30" t="s">
        <v>724</v>
      </c>
      <c r="D331" s="1" t="s">
        <v>101</v>
      </c>
      <c r="E331" s="37">
        <v>6.5</v>
      </c>
      <c r="F331" s="15" t="s">
        <v>725</v>
      </c>
      <c r="G331" s="37">
        <v>34</v>
      </c>
      <c r="H331" s="39">
        <f t="shared" si="10"/>
        <v>221</v>
      </c>
      <c r="I331" s="114" t="s">
        <v>720</v>
      </c>
      <c r="M331" s="34"/>
      <c r="N331" s="34"/>
      <c r="O331" s="34"/>
      <c r="P331" s="34"/>
      <c r="Q331" s="34"/>
      <c r="R331" s="34"/>
    </row>
    <row r="332" spans="1:20" s="32" customFormat="1" x14ac:dyDescent="0.25">
      <c r="A332" s="112">
        <v>2019</v>
      </c>
      <c r="B332" s="31">
        <v>43467</v>
      </c>
      <c r="C332" s="30" t="s">
        <v>721</v>
      </c>
      <c r="D332" s="1" t="s">
        <v>101</v>
      </c>
      <c r="E332" s="37">
        <v>5.5</v>
      </c>
      <c r="F332" s="36" t="s">
        <v>722</v>
      </c>
      <c r="G332" s="37">
        <v>19</v>
      </c>
      <c r="H332" s="39">
        <f t="shared" si="10"/>
        <v>104.5</v>
      </c>
      <c r="I332" s="115" t="s">
        <v>723</v>
      </c>
      <c r="M332" s="34"/>
      <c r="N332" s="34"/>
      <c r="O332" s="34"/>
      <c r="P332" s="34"/>
      <c r="Q332" s="34"/>
      <c r="R332" s="34"/>
    </row>
    <row r="333" spans="1:20" s="35" customFormat="1" ht="30" x14ac:dyDescent="0.25">
      <c r="A333" s="112">
        <v>2019</v>
      </c>
      <c r="B333" s="31">
        <v>43466</v>
      </c>
      <c r="C333" s="15" t="s">
        <v>9</v>
      </c>
      <c r="D333" s="1" t="s">
        <v>8</v>
      </c>
      <c r="E333" s="17">
        <v>5</v>
      </c>
      <c r="F333" s="36" t="s">
        <v>115</v>
      </c>
      <c r="G333" s="37">
        <v>15</v>
      </c>
      <c r="H333" s="39">
        <f t="shared" si="10"/>
        <v>75</v>
      </c>
      <c r="I333" s="37" t="s">
        <v>720</v>
      </c>
      <c r="J333" s="32"/>
      <c r="K333" s="32"/>
      <c r="L333" s="32"/>
      <c r="M333" s="42"/>
      <c r="N333" s="42"/>
      <c r="O333" s="42"/>
      <c r="P333" s="42"/>
      <c r="Q333" s="42"/>
      <c r="R333" s="42"/>
      <c r="S333" s="32"/>
    </row>
    <row r="334" spans="1:20" s="20" customFormat="1" x14ac:dyDescent="0.25">
      <c r="A334" s="112">
        <v>2018</v>
      </c>
      <c r="B334" s="31">
        <v>43460</v>
      </c>
      <c r="C334" s="15" t="s">
        <v>305</v>
      </c>
      <c r="D334" s="1" t="s">
        <v>26</v>
      </c>
      <c r="E334" s="17">
        <v>7</v>
      </c>
      <c r="F334" s="69" t="s">
        <v>719</v>
      </c>
      <c r="G334" s="37">
        <v>9</v>
      </c>
      <c r="H334" s="39">
        <f t="shared" ref="H334:H363" si="11">IF(ISNUMBER(E334),E334,0)*G334</f>
        <v>63</v>
      </c>
      <c r="I334" s="21" t="s">
        <v>720</v>
      </c>
      <c r="K334" s="24"/>
      <c r="L334" s="24"/>
      <c r="M334" s="24"/>
      <c r="N334" s="24"/>
      <c r="O334" s="24"/>
      <c r="P334" s="24"/>
      <c r="S334" s="70"/>
    </row>
    <row r="335" spans="1:20" s="20" customFormat="1" ht="15.75" x14ac:dyDescent="0.25">
      <c r="A335" s="112">
        <v>2018</v>
      </c>
      <c r="B335" s="31">
        <v>43453</v>
      </c>
      <c r="C335" s="71" t="s">
        <v>717</v>
      </c>
      <c r="D335" s="54" t="s">
        <v>718</v>
      </c>
      <c r="E335" s="17">
        <v>5</v>
      </c>
      <c r="F335" s="36" t="s">
        <v>73</v>
      </c>
      <c r="G335" s="37">
        <v>23</v>
      </c>
      <c r="H335" s="39">
        <f t="shared" si="11"/>
        <v>115</v>
      </c>
      <c r="I335" s="21" t="s">
        <v>727</v>
      </c>
      <c r="K335" s="24"/>
      <c r="L335" s="24"/>
      <c r="M335" s="24"/>
      <c r="N335" s="24"/>
      <c r="O335" s="24"/>
      <c r="P335" s="24"/>
      <c r="S335" s="70"/>
    </row>
    <row r="336" spans="1:20" s="20" customFormat="1" x14ac:dyDescent="0.25">
      <c r="A336" s="112">
        <v>2018</v>
      </c>
      <c r="B336" s="31">
        <v>43450</v>
      </c>
      <c r="C336" s="15" t="s">
        <v>114</v>
      </c>
      <c r="D336" s="54"/>
      <c r="E336" s="129"/>
      <c r="F336" s="36"/>
      <c r="G336" s="37"/>
      <c r="H336" s="39">
        <f t="shared" si="11"/>
        <v>0</v>
      </c>
      <c r="I336" s="21" t="s">
        <v>1075</v>
      </c>
      <c r="K336" s="24"/>
      <c r="L336" s="24"/>
      <c r="M336" s="24"/>
      <c r="N336" s="24"/>
      <c r="O336" s="24"/>
      <c r="P336" s="24"/>
      <c r="S336" s="70"/>
    </row>
    <row r="337" spans="1:19" s="20" customFormat="1" x14ac:dyDescent="0.25">
      <c r="A337" s="112">
        <v>2018</v>
      </c>
      <c r="B337" s="31">
        <v>43446</v>
      </c>
      <c r="C337" s="15" t="s">
        <v>716</v>
      </c>
      <c r="D337" s="54" t="s">
        <v>170</v>
      </c>
      <c r="E337" s="17">
        <v>5</v>
      </c>
      <c r="F337" s="36"/>
      <c r="G337" s="37">
        <v>15</v>
      </c>
      <c r="H337" s="39">
        <f t="shared" si="11"/>
        <v>75</v>
      </c>
      <c r="I337" s="21" t="s">
        <v>1102</v>
      </c>
      <c r="K337" s="24"/>
      <c r="L337" s="24"/>
      <c r="M337" s="24"/>
      <c r="N337" s="24"/>
      <c r="O337" s="24"/>
      <c r="P337" s="24"/>
      <c r="S337" s="70"/>
    </row>
    <row r="338" spans="1:19" s="20" customFormat="1" x14ac:dyDescent="0.25">
      <c r="A338" s="112">
        <v>2018</v>
      </c>
      <c r="B338" s="31">
        <v>43439</v>
      </c>
      <c r="C338" s="15" t="s">
        <v>160</v>
      </c>
      <c r="D338" s="1" t="s">
        <v>715</v>
      </c>
      <c r="E338" s="17">
        <v>6.5</v>
      </c>
      <c r="F338" s="15" t="s">
        <v>73</v>
      </c>
      <c r="G338" s="37">
        <v>18</v>
      </c>
      <c r="H338" s="39">
        <f t="shared" si="11"/>
        <v>117</v>
      </c>
      <c r="I338" s="21" t="s">
        <v>903</v>
      </c>
      <c r="K338" s="24"/>
      <c r="L338" s="24"/>
      <c r="M338" s="24"/>
      <c r="N338" s="24"/>
      <c r="O338" s="24"/>
      <c r="P338" s="24"/>
      <c r="S338" s="70"/>
    </row>
    <row r="339" spans="1:19" s="20" customFormat="1" x14ac:dyDescent="0.25">
      <c r="A339" s="112">
        <v>2018</v>
      </c>
      <c r="B339" s="31">
        <v>43432</v>
      </c>
      <c r="C339" s="45" t="s">
        <v>147</v>
      </c>
      <c r="D339" s="54" t="s">
        <v>150</v>
      </c>
      <c r="E339" s="17">
        <v>5</v>
      </c>
      <c r="F339" s="45" t="s">
        <v>714</v>
      </c>
      <c r="G339" s="37">
        <v>11</v>
      </c>
      <c r="H339" s="39">
        <f t="shared" si="11"/>
        <v>55</v>
      </c>
      <c r="I339" s="21" t="s">
        <v>1066</v>
      </c>
      <c r="K339" s="24"/>
      <c r="L339" s="24"/>
      <c r="M339" s="24"/>
      <c r="N339" s="24"/>
      <c r="O339" s="24"/>
      <c r="P339" s="24"/>
      <c r="S339" s="70"/>
    </row>
    <row r="340" spans="1:19" s="20" customFormat="1" x14ac:dyDescent="0.25">
      <c r="A340" s="112">
        <v>2018</v>
      </c>
      <c r="B340" s="31">
        <v>43425</v>
      </c>
      <c r="C340" s="15" t="s">
        <v>53</v>
      </c>
      <c r="D340" s="54" t="s">
        <v>312</v>
      </c>
      <c r="E340" s="17">
        <v>6.2</v>
      </c>
      <c r="F340" s="15" t="s">
        <v>713</v>
      </c>
      <c r="G340" s="37">
        <v>22</v>
      </c>
      <c r="H340" s="39">
        <f t="shared" si="11"/>
        <v>136.4</v>
      </c>
      <c r="I340" s="21" t="s">
        <v>723</v>
      </c>
      <c r="K340" s="24"/>
      <c r="L340" s="24"/>
      <c r="M340" s="24"/>
      <c r="N340" s="24"/>
      <c r="O340" s="24"/>
      <c r="P340" s="24"/>
      <c r="S340" s="70"/>
    </row>
    <row r="341" spans="1:19" s="20" customFormat="1" ht="30" x14ac:dyDescent="0.25">
      <c r="A341" s="112">
        <v>2018</v>
      </c>
      <c r="B341" s="31">
        <v>43422</v>
      </c>
      <c r="C341" s="26" t="s">
        <v>711</v>
      </c>
      <c r="D341" s="1" t="s">
        <v>170</v>
      </c>
      <c r="E341" s="17">
        <v>10</v>
      </c>
      <c r="F341" s="15" t="s">
        <v>712</v>
      </c>
      <c r="G341" s="37">
        <v>10</v>
      </c>
      <c r="H341" s="39">
        <f t="shared" si="11"/>
        <v>100</v>
      </c>
      <c r="I341" s="21" t="s">
        <v>723</v>
      </c>
      <c r="K341" s="24"/>
      <c r="L341" s="24"/>
      <c r="M341" s="24"/>
      <c r="N341" s="24"/>
      <c r="O341" s="24"/>
      <c r="P341" s="24"/>
      <c r="S341" s="70"/>
    </row>
    <row r="342" spans="1:19" s="20" customFormat="1" ht="15.75" x14ac:dyDescent="0.25">
      <c r="A342" s="112">
        <v>2018</v>
      </c>
      <c r="B342" s="31">
        <v>43418</v>
      </c>
      <c r="C342" s="15" t="s">
        <v>708</v>
      </c>
      <c r="D342" s="73" t="s">
        <v>709</v>
      </c>
      <c r="E342" s="17">
        <v>6.1</v>
      </c>
      <c r="F342" s="75" t="s">
        <v>710</v>
      </c>
      <c r="G342" s="37">
        <v>17</v>
      </c>
      <c r="H342" s="39">
        <f t="shared" si="11"/>
        <v>103.69999999999999</v>
      </c>
      <c r="I342" s="21" t="s">
        <v>787</v>
      </c>
      <c r="K342" s="24"/>
      <c r="L342" s="24"/>
      <c r="M342" s="24"/>
      <c r="N342" s="24"/>
      <c r="O342" s="24"/>
      <c r="P342" s="24"/>
      <c r="S342" s="70"/>
    </row>
    <row r="343" spans="1:19" s="20" customFormat="1" ht="30" x14ac:dyDescent="0.25">
      <c r="A343" s="112">
        <v>2018</v>
      </c>
      <c r="B343" s="31">
        <v>43411</v>
      </c>
      <c r="C343" s="30" t="s">
        <v>705</v>
      </c>
      <c r="D343" s="1" t="s">
        <v>706</v>
      </c>
      <c r="E343" s="37">
        <v>6</v>
      </c>
      <c r="F343" s="76" t="s">
        <v>707</v>
      </c>
      <c r="G343" s="37">
        <v>21</v>
      </c>
      <c r="H343" s="39">
        <f t="shared" si="11"/>
        <v>126</v>
      </c>
      <c r="I343" s="21" t="s">
        <v>763</v>
      </c>
      <c r="K343" s="24"/>
      <c r="L343" s="24"/>
      <c r="M343" s="24"/>
      <c r="N343" s="24"/>
      <c r="O343" s="24"/>
      <c r="P343" s="24"/>
      <c r="S343" s="70"/>
    </row>
    <row r="344" spans="1:19" s="20" customFormat="1" x14ac:dyDescent="0.25">
      <c r="A344" s="112">
        <v>2018</v>
      </c>
      <c r="B344" s="31">
        <v>43404</v>
      </c>
      <c r="C344" s="15" t="s">
        <v>129</v>
      </c>
      <c r="D344" s="54" t="s">
        <v>703</v>
      </c>
      <c r="E344" s="17">
        <v>6.5</v>
      </c>
      <c r="F344" s="30" t="s">
        <v>704</v>
      </c>
      <c r="G344" s="37">
        <v>42</v>
      </c>
      <c r="H344" s="39">
        <f t="shared" si="11"/>
        <v>273</v>
      </c>
      <c r="I344" s="21" t="s">
        <v>738</v>
      </c>
      <c r="K344" s="24"/>
      <c r="L344" s="24"/>
      <c r="M344" s="24"/>
      <c r="N344" s="24"/>
      <c r="O344" s="24"/>
      <c r="P344" s="24"/>
      <c r="S344" s="70"/>
    </row>
    <row r="345" spans="1:19" s="20" customFormat="1" x14ac:dyDescent="0.25">
      <c r="A345" s="112">
        <v>2018</v>
      </c>
      <c r="B345" s="31">
        <v>43397</v>
      </c>
      <c r="C345" s="15" t="s">
        <v>148</v>
      </c>
      <c r="D345" s="1" t="s">
        <v>149</v>
      </c>
      <c r="E345" s="17">
        <v>5</v>
      </c>
      <c r="F345" s="36"/>
      <c r="G345" s="37">
        <v>33</v>
      </c>
      <c r="H345" s="39">
        <f t="shared" si="11"/>
        <v>165</v>
      </c>
      <c r="I345" s="21" t="s">
        <v>848</v>
      </c>
      <c r="K345" s="24"/>
      <c r="L345" s="24"/>
      <c r="M345" s="24"/>
      <c r="N345" s="24"/>
      <c r="O345" s="24"/>
      <c r="P345" s="24"/>
      <c r="S345" s="70"/>
    </row>
    <row r="346" spans="1:19" s="20" customFormat="1" x14ac:dyDescent="0.25">
      <c r="A346" s="112">
        <v>2018</v>
      </c>
      <c r="B346" s="31">
        <v>43394</v>
      </c>
      <c r="C346" s="26" t="s">
        <v>252</v>
      </c>
      <c r="D346" s="48" t="s">
        <v>253</v>
      </c>
      <c r="E346" s="17">
        <v>10</v>
      </c>
      <c r="F346" s="15" t="s">
        <v>702</v>
      </c>
      <c r="G346" s="37">
        <v>9</v>
      </c>
      <c r="H346" s="39">
        <f t="shared" si="11"/>
        <v>90</v>
      </c>
      <c r="I346" s="21" t="s">
        <v>1131</v>
      </c>
      <c r="K346" s="24"/>
      <c r="L346" s="24"/>
      <c r="M346" s="24"/>
      <c r="N346" s="24"/>
      <c r="O346" s="24"/>
      <c r="P346" s="24"/>
      <c r="S346" s="70"/>
    </row>
    <row r="347" spans="1:19" s="20" customFormat="1" x14ac:dyDescent="0.25">
      <c r="A347" s="112">
        <v>2018</v>
      </c>
      <c r="B347" s="31">
        <v>43390</v>
      </c>
      <c r="C347" s="15" t="s">
        <v>700</v>
      </c>
      <c r="D347" s="54" t="s">
        <v>122</v>
      </c>
      <c r="E347" s="17">
        <v>6</v>
      </c>
      <c r="F347" s="15" t="s">
        <v>701</v>
      </c>
      <c r="G347" s="37">
        <v>26</v>
      </c>
      <c r="H347" s="39">
        <f t="shared" si="11"/>
        <v>156</v>
      </c>
      <c r="I347" s="21" t="s">
        <v>760</v>
      </c>
      <c r="K347" s="24"/>
      <c r="L347" s="24"/>
      <c r="M347" s="24"/>
      <c r="N347" s="24"/>
      <c r="O347" s="24"/>
      <c r="P347" s="24"/>
      <c r="S347" s="70"/>
    </row>
    <row r="348" spans="1:19" s="20" customFormat="1" x14ac:dyDescent="0.25">
      <c r="A348" s="112">
        <v>2018</v>
      </c>
      <c r="B348" s="31">
        <v>43383</v>
      </c>
      <c r="C348" s="15" t="s">
        <v>698</v>
      </c>
      <c r="D348" s="73" t="s">
        <v>699</v>
      </c>
      <c r="E348" s="17">
        <v>5</v>
      </c>
      <c r="F348" s="15"/>
      <c r="G348" s="37">
        <v>28</v>
      </c>
      <c r="H348" s="39">
        <f t="shared" si="11"/>
        <v>140</v>
      </c>
      <c r="I348" s="21" t="s">
        <v>770</v>
      </c>
      <c r="K348" s="24"/>
      <c r="L348" s="24"/>
      <c r="M348" s="24"/>
      <c r="N348" s="24"/>
      <c r="O348" s="24"/>
      <c r="P348" s="24"/>
      <c r="S348" s="70"/>
    </row>
    <row r="349" spans="1:19" s="20" customFormat="1" ht="30" x14ac:dyDescent="0.25">
      <c r="A349" s="112">
        <v>2018</v>
      </c>
      <c r="B349" s="31">
        <v>43376</v>
      </c>
      <c r="C349" s="15" t="s">
        <v>695</v>
      </c>
      <c r="D349" s="1" t="s">
        <v>696</v>
      </c>
      <c r="E349" s="17">
        <v>6</v>
      </c>
      <c r="F349" s="15" t="s">
        <v>697</v>
      </c>
      <c r="G349" s="37">
        <v>41</v>
      </c>
      <c r="H349" s="39">
        <f t="shared" si="11"/>
        <v>246</v>
      </c>
      <c r="I349" s="21" t="s">
        <v>723</v>
      </c>
      <c r="K349" s="24"/>
      <c r="L349" s="24"/>
      <c r="M349" s="24"/>
      <c r="N349" s="24"/>
      <c r="O349" s="24"/>
      <c r="P349" s="24"/>
      <c r="S349" s="70"/>
    </row>
    <row r="350" spans="1:19" s="20" customFormat="1" x14ac:dyDescent="0.25">
      <c r="A350" s="112">
        <v>2018</v>
      </c>
      <c r="B350" s="31">
        <v>43369</v>
      </c>
      <c r="C350" s="30" t="s">
        <v>615</v>
      </c>
      <c r="D350" s="48" t="s">
        <v>693</v>
      </c>
      <c r="E350" s="17">
        <v>5.5</v>
      </c>
      <c r="F350" s="67" t="s">
        <v>694</v>
      </c>
      <c r="G350" s="37">
        <v>38</v>
      </c>
      <c r="H350" s="39">
        <f t="shared" si="11"/>
        <v>209</v>
      </c>
      <c r="I350" s="21" t="s">
        <v>1136</v>
      </c>
      <c r="K350" s="24"/>
      <c r="L350" s="24"/>
      <c r="M350" s="24"/>
      <c r="N350" s="24"/>
      <c r="O350" s="24"/>
      <c r="P350" s="24"/>
      <c r="S350" s="70"/>
    </row>
    <row r="351" spans="1:19" s="20" customFormat="1" x14ac:dyDescent="0.25">
      <c r="A351" s="112">
        <v>2018</v>
      </c>
      <c r="B351" s="31">
        <v>43362</v>
      </c>
      <c r="C351" s="30" t="s">
        <v>148</v>
      </c>
      <c r="D351" s="1" t="s">
        <v>691</v>
      </c>
      <c r="E351" s="37">
        <v>5.5</v>
      </c>
      <c r="F351" s="67" t="s">
        <v>692</v>
      </c>
      <c r="G351" s="37">
        <v>30</v>
      </c>
      <c r="H351" s="39">
        <f t="shared" si="11"/>
        <v>165</v>
      </c>
      <c r="I351" s="21" t="s">
        <v>727</v>
      </c>
      <c r="K351" s="24"/>
      <c r="L351" s="24"/>
      <c r="M351" s="24"/>
      <c r="N351" s="24"/>
      <c r="O351" s="24"/>
      <c r="P351" s="24"/>
      <c r="S351" s="70"/>
    </row>
    <row r="352" spans="1:19" s="20" customFormat="1" x14ac:dyDescent="0.25">
      <c r="A352" s="112">
        <v>2018</v>
      </c>
      <c r="B352" s="31">
        <v>43359</v>
      </c>
      <c r="C352" s="26"/>
      <c r="D352" s="46"/>
      <c r="E352" s="17"/>
      <c r="F352" s="15"/>
      <c r="G352" s="37"/>
      <c r="H352" s="39">
        <f t="shared" si="11"/>
        <v>0</v>
      </c>
      <c r="I352" s="21" t="s">
        <v>1075</v>
      </c>
      <c r="K352" s="24"/>
      <c r="L352" s="24"/>
      <c r="M352" s="24"/>
      <c r="N352" s="24"/>
      <c r="O352" s="24"/>
      <c r="P352" s="24"/>
      <c r="S352" s="70"/>
    </row>
    <row r="353" spans="1:19" s="20" customFormat="1" x14ac:dyDescent="0.25">
      <c r="A353" s="112">
        <v>2018</v>
      </c>
      <c r="B353" s="31">
        <v>43355</v>
      </c>
      <c r="C353" s="26" t="s">
        <v>283</v>
      </c>
      <c r="D353" s="54" t="s">
        <v>690</v>
      </c>
      <c r="E353" s="17">
        <v>6.5</v>
      </c>
      <c r="F353" s="15" t="s">
        <v>73</v>
      </c>
      <c r="G353" s="37">
        <v>25</v>
      </c>
      <c r="H353" s="39">
        <f t="shared" si="11"/>
        <v>162.5</v>
      </c>
      <c r="I353" s="21" t="s">
        <v>727</v>
      </c>
      <c r="K353" s="24"/>
      <c r="L353" s="24"/>
      <c r="M353" s="24"/>
      <c r="N353" s="24"/>
      <c r="O353" s="24"/>
      <c r="P353" s="24"/>
      <c r="S353" s="70"/>
    </row>
    <row r="354" spans="1:19" s="20" customFormat="1" x14ac:dyDescent="0.25">
      <c r="A354" s="112">
        <v>2018</v>
      </c>
      <c r="B354" s="31">
        <v>43348</v>
      </c>
      <c r="C354" s="15" t="s">
        <v>62</v>
      </c>
      <c r="D354" s="54" t="s">
        <v>689</v>
      </c>
      <c r="E354" s="17">
        <v>5</v>
      </c>
      <c r="F354" s="30" t="s">
        <v>137</v>
      </c>
      <c r="G354" s="37">
        <v>25</v>
      </c>
      <c r="H354" s="39">
        <f t="shared" si="11"/>
        <v>125</v>
      </c>
      <c r="I354" s="21" t="s">
        <v>1081</v>
      </c>
      <c r="K354" s="24"/>
      <c r="L354" s="24"/>
      <c r="M354" s="24"/>
      <c r="N354" s="24"/>
      <c r="O354" s="24"/>
      <c r="P354" s="24"/>
      <c r="S354" s="70"/>
    </row>
    <row r="355" spans="1:19" s="20" customFormat="1" x14ac:dyDescent="0.25">
      <c r="A355" s="112">
        <v>2018</v>
      </c>
      <c r="B355" s="31">
        <v>43341</v>
      </c>
      <c r="C355" s="15" t="s">
        <v>686</v>
      </c>
      <c r="D355" s="54" t="s">
        <v>687</v>
      </c>
      <c r="E355" s="17">
        <v>6.5</v>
      </c>
      <c r="F355" s="36" t="s">
        <v>688</v>
      </c>
      <c r="G355" s="37">
        <v>36</v>
      </c>
      <c r="H355" s="39">
        <f t="shared" si="11"/>
        <v>234</v>
      </c>
      <c r="I355" s="21" t="s">
        <v>738</v>
      </c>
      <c r="K355" s="24"/>
      <c r="L355" s="24"/>
      <c r="M355" s="24"/>
      <c r="N355" s="24"/>
      <c r="O355" s="24"/>
      <c r="P355" s="24"/>
      <c r="S355" s="70"/>
    </row>
    <row r="356" spans="1:19" s="20" customFormat="1" x14ac:dyDescent="0.25">
      <c r="A356" s="112">
        <v>2018</v>
      </c>
      <c r="B356" s="31">
        <v>43334</v>
      </c>
      <c r="C356" s="15" t="s">
        <v>684</v>
      </c>
      <c r="D356" s="1" t="s">
        <v>685</v>
      </c>
      <c r="E356" s="17">
        <v>5</v>
      </c>
      <c r="F356" s="36"/>
      <c r="G356" s="37">
        <v>34</v>
      </c>
      <c r="H356" s="39">
        <f t="shared" si="11"/>
        <v>170</v>
      </c>
      <c r="I356" s="21" t="s">
        <v>770</v>
      </c>
      <c r="K356" s="24"/>
      <c r="L356" s="24"/>
      <c r="M356" s="24"/>
      <c r="N356" s="24"/>
      <c r="O356" s="24"/>
      <c r="P356" s="24"/>
      <c r="S356" s="70"/>
    </row>
    <row r="357" spans="1:19" s="20" customFormat="1" ht="30.75" customHeight="1" x14ac:dyDescent="0.25">
      <c r="A357" s="112">
        <v>2018</v>
      </c>
      <c r="B357" s="31">
        <v>43331</v>
      </c>
      <c r="C357" s="15" t="s">
        <v>682</v>
      </c>
      <c r="D357" s="1" t="s">
        <v>359</v>
      </c>
      <c r="E357" s="17">
        <v>12</v>
      </c>
      <c r="F357" s="15" t="s">
        <v>683</v>
      </c>
      <c r="G357" s="37">
        <v>8</v>
      </c>
      <c r="H357" s="39">
        <f t="shared" si="11"/>
        <v>96</v>
      </c>
      <c r="I357" s="21" t="s">
        <v>720</v>
      </c>
      <c r="K357" s="24"/>
      <c r="L357" s="24"/>
      <c r="M357" s="24"/>
      <c r="N357" s="24"/>
      <c r="O357" s="24"/>
      <c r="P357" s="24"/>
      <c r="S357" s="70"/>
    </row>
    <row r="358" spans="1:19" s="20" customFormat="1" x14ac:dyDescent="0.25">
      <c r="A358" s="112">
        <v>2018</v>
      </c>
      <c r="B358" s="31">
        <v>43327</v>
      </c>
      <c r="C358" s="30" t="s">
        <v>680</v>
      </c>
      <c r="D358" s="48" t="s">
        <v>263</v>
      </c>
      <c r="E358" s="17">
        <v>7.5</v>
      </c>
      <c r="F358" s="45" t="s">
        <v>681</v>
      </c>
      <c r="G358" s="37">
        <v>18</v>
      </c>
      <c r="H358" s="39">
        <f t="shared" si="11"/>
        <v>135</v>
      </c>
      <c r="I358" s="21" t="s">
        <v>787</v>
      </c>
      <c r="K358" s="24"/>
      <c r="L358" s="24"/>
      <c r="M358" s="24"/>
      <c r="N358" s="24"/>
      <c r="O358" s="24"/>
      <c r="P358" s="24"/>
      <c r="S358" s="70"/>
    </row>
    <row r="359" spans="1:19" s="20" customFormat="1" x14ac:dyDescent="0.25">
      <c r="A359" s="112">
        <v>2018</v>
      </c>
      <c r="B359" s="31">
        <v>43320</v>
      </c>
      <c r="C359" s="30" t="s">
        <v>209</v>
      </c>
      <c r="D359" s="48" t="s">
        <v>635</v>
      </c>
      <c r="E359" s="37">
        <v>7.4</v>
      </c>
      <c r="F359" s="67" t="s">
        <v>679</v>
      </c>
      <c r="G359" s="37">
        <v>25</v>
      </c>
      <c r="H359" s="39">
        <f t="shared" si="11"/>
        <v>185</v>
      </c>
      <c r="I359" s="21" t="s">
        <v>758</v>
      </c>
      <c r="K359" s="24"/>
      <c r="L359" s="24"/>
      <c r="M359" s="24"/>
      <c r="N359" s="24"/>
      <c r="O359" s="24"/>
      <c r="P359" s="24"/>
      <c r="S359" s="70"/>
    </row>
    <row r="360" spans="1:19" s="20" customFormat="1" ht="30" x14ac:dyDescent="0.25">
      <c r="A360" s="112">
        <v>2018</v>
      </c>
      <c r="B360" s="31">
        <v>43313</v>
      </c>
      <c r="C360" s="15" t="s">
        <v>676</v>
      </c>
      <c r="D360" s="1" t="s">
        <v>677</v>
      </c>
      <c r="E360" s="37">
        <v>6.6</v>
      </c>
      <c r="F360" s="36" t="s">
        <v>678</v>
      </c>
      <c r="G360" s="37">
        <v>34</v>
      </c>
      <c r="H360" s="39">
        <f t="shared" si="11"/>
        <v>224.39999999999998</v>
      </c>
      <c r="I360" s="21" t="s">
        <v>723</v>
      </c>
      <c r="K360" s="24"/>
      <c r="L360" s="24"/>
      <c r="M360" s="24"/>
      <c r="N360" s="24"/>
      <c r="O360" s="24"/>
      <c r="P360" s="24"/>
      <c r="S360" s="70"/>
    </row>
    <row r="361" spans="1:19" s="20" customFormat="1" x14ac:dyDescent="0.25">
      <c r="A361" s="112">
        <v>2018</v>
      </c>
      <c r="B361" s="31">
        <v>43306</v>
      </c>
      <c r="C361" s="45" t="s">
        <v>470</v>
      </c>
      <c r="D361" s="48" t="s">
        <v>378</v>
      </c>
      <c r="E361" s="17">
        <v>6</v>
      </c>
      <c r="F361" s="45" t="s">
        <v>675</v>
      </c>
      <c r="G361" s="37">
        <v>19</v>
      </c>
      <c r="H361" s="39">
        <f t="shared" si="11"/>
        <v>114</v>
      </c>
      <c r="I361" s="21" t="s">
        <v>787</v>
      </c>
      <c r="K361" s="24"/>
      <c r="L361" s="24"/>
      <c r="M361" s="24"/>
      <c r="N361" s="24"/>
      <c r="O361" s="24"/>
      <c r="P361" s="24"/>
      <c r="S361" s="70"/>
    </row>
    <row r="362" spans="1:19" s="20" customFormat="1" x14ac:dyDescent="0.25">
      <c r="A362" s="112">
        <v>2018</v>
      </c>
      <c r="B362" s="31">
        <v>43299</v>
      </c>
      <c r="C362" s="15" t="s">
        <v>553</v>
      </c>
      <c r="D362" s="48" t="s">
        <v>673</v>
      </c>
      <c r="E362" s="17">
        <v>6</v>
      </c>
      <c r="F362" s="15" t="s">
        <v>674</v>
      </c>
      <c r="G362" s="37">
        <v>35</v>
      </c>
      <c r="H362" s="39">
        <f t="shared" si="11"/>
        <v>210</v>
      </c>
      <c r="I362" s="21" t="s">
        <v>1131</v>
      </c>
      <c r="K362" s="24"/>
      <c r="L362" s="24"/>
      <c r="M362" s="24"/>
      <c r="N362" s="24"/>
      <c r="O362" s="24"/>
      <c r="P362" s="24"/>
      <c r="S362" s="70"/>
    </row>
    <row r="363" spans="1:19" s="20" customFormat="1" ht="30" x14ac:dyDescent="0.25">
      <c r="A363" s="112">
        <v>2018</v>
      </c>
      <c r="B363" s="31">
        <v>43296</v>
      </c>
      <c r="C363" s="15" t="s">
        <v>670</v>
      </c>
      <c r="D363" s="1" t="s">
        <v>671</v>
      </c>
      <c r="E363" s="17">
        <v>10</v>
      </c>
      <c r="F363" s="36" t="s">
        <v>672</v>
      </c>
      <c r="G363" s="37">
        <v>7</v>
      </c>
      <c r="H363" s="39">
        <f t="shared" si="11"/>
        <v>70</v>
      </c>
      <c r="I363" s="21" t="s">
        <v>723</v>
      </c>
      <c r="K363" s="24"/>
      <c r="L363" s="24"/>
      <c r="M363" s="24"/>
      <c r="N363" s="24"/>
      <c r="O363" s="24"/>
      <c r="P363" s="24"/>
      <c r="S363" s="70"/>
    </row>
    <row r="364" spans="1:19" s="20" customFormat="1" x14ac:dyDescent="0.25">
      <c r="A364" s="112">
        <v>2018</v>
      </c>
      <c r="B364" s="31">
        <v>43292</v>
      </c>
      <c r="C364" s="15" t="s">
        <v>667</v>
      </c>
      <c r="D364" s="73" t="s">
        <v>246</v>
      </c>
      <c r="E364" s="17" t="s">
        <v>668</v>
      </c>
      <c r="F364" s="30" t="s">
        <v>669</v>
      </c>
      <c r="G364" s="37">
        <f>25+17</f>
        <v>42</v>
      </c>
      <c r="H364" s="39">
        <f>5*25+10*17</f>
        <v>295</v>
      </c>
      <c r="I364" s="21" t="s">
        <v>1135</v>
      </c>
      <c r="K364" s="24"/>
      <c r="L364" s="24"/>
      <c r="M364" s="24"/>
      <c r="N364" s="24"/>
      <c r="O364" s="24"/>
      <c r="P364" s="24"/>
      <c r="S364" s="70"/>
    </row>
    <row r="365" spans="1:19" s="20" customFormat="1" x14ac:dyDescent="0.25">
      <c r="A365" s="112">
        <v>2018</v>
      </c>
      <c r="B365" s="31">
        <v>43285</v>
      </c>
      <c r="C365" s="36" t="s">
        <v>316</v>
      </c>
      <c r="D365" s="1" t="s">
        <v>665</v>
      </c>
      <c r="E365" s="17">
        <v>5.17</v>
      </c>
      <c r="F365" s="36" t="s">
        <v>666</v>
      </c>
      <c r="G365" s="37">
        <v>26</v>
      </c>
      <c r="H365" s="39">
        <f t="shared" ref="H365:H403" si="12">IF(ISNUMBER(E365),E365,0)*G365</f>
        <v>134.41999999999999</v>
      </c>
      <c r="I365" s="21" t="s">
        <v>787</v>
      </c>
      <c r="K365" s="24"/>
      <c r="L365" s="24"/>
      <c r="M365" s="24"/>
      <c r="N365" s="24"/>
      <c r="O365" s="24"/>
      <c r="P365" s="24"/>
      <c r="S365" s="70"/>
    </row>
    <row r="366" spans="1:19" s="20" customFormat="1" ht="30" x14ac:dyDescent="0.25">
      <c r="A366" s="112">
        <v>2018</v>
      </c>
      <c r="B366" s="31">
        <v>43278</v>
      </c>
      <c r="C366" s="15" t="s">
        <v>22</v>
      </c>
      <c r="D366" s="1" t="s">
        <v>663</v>
      </c>
      <c r="E366" s="17">
        <v>5</v>
      </c>
      <c r="F366" s="15" t="s">
        <v>664</v>
      </c>
      <c r="G366" s="37">
        <v>26</v>
      </c>
      <c r="H366" s="39">
        <f t="shared" si="12"/>
        <v>130</v>
      </c>
      <c r="I366" s="21" t="s">
        <v>731</v>
      </c>
      <c r="K366" s="24"/>
      <c r="L366" s="24"/>
      <c r="M366" s="24"/>
      <c r="N366" s="24"/>
      <c r="O366" s="24"/>
      <c r="P366" s="24"/>
      <c r="S366" s="70"/>
    </row>
    <row r="367" spans="1:19" s="20" customFormat="1" ht="45" x14ac:dyDescent="0.25">
      <c r="A367" s="112">
        <v>2018</v>
      </c>
      <c r="B367" s="31">
        <v>43271</v>
      </c>
      <c r="C367" s="15" t="s">
        <v>660</v>
      </c>
      <c r="D367" s="1" t="s">
        <v>661</v>
      </c>
      <c r="E367" s="17">
        <v>5</v>
      </c>
      <c r="F367" s="36" t="s">
        <v>662</v>
      </c>
      <c r="G367" s="37">
        <v>18</v>
      </c>
      <c r="H367" s="39">
        <f t="shared" si="12"/>
        <v>90</v>
      </c>
      <c r="I367" s="21" t="s">
        <v>723</v>
      </c>
      <c r="K367" s="24"/>
      <c r="L367" s="24"/>
      <c r="M367" s="24"/>
      <c r="N367" s="24"/>
      <c r="O367" s="24"/>
      <c r="P367" s="24"/>
      <c r="S367" s="70"/>
    </row>
    <row r="368" spans="1:19" s="20" customFormat="1" x14ac:dyDescent="0.25">
      <c r="A368" s="112">
        <v>2018</v>
      </c>
      <c r="B368" s="31">
        <v>43268</v>
      </c>
      <c r="C368" s="15" t="s">
        <v>658</v>
      </c>
      <c r="D368" s="48" t="s">
        <v>659</v>
      </c>
      <c r="E368" s="17">
        <v>8</v>
      </c>
      <c r="F368" s="36"/>
      <c r="G368" s="37">
        <v>9</v>
      </c>
      <c r="H368" s="39">
        <f t="shared" si="12"/>
        <v>72</v>
      </c>
      <c r="I368" s="21" t="s">
        <v>781</v>
      </c>
      <c r="K368" s="24"/>
      <c r="L368" s="24"/>
      <c r="M368" s="24"/>
      <c r="N368" s="24"/>
      <c r="O368" s="24"/>
      <c r="P368" s="24"/>
      <c r="S368" s="70"/>
    </row>
    <row r="369" spans="1:19" s="20" customFormat="1" x14ac:dyDescent="0.25">
      <c r="A369" s="112">
        <v>2018</v>
      </c>
      <c r="B369" s="31">
        <v>43264</v>
      </c>
      <c r="C369" s="15" t="s">
        <v>656</v>
      </c>
      <c r="D369" s="1" t="s">
        <v>657</v>
      </c>
      <c r="E369" s="17">
        <v>5.5</v>
      </c>
      <c r="F369" s="36" t="s">
        <v>73</v>
      </c>
      <c r="G369" s="37">
        <v>35</v>
      </c>
      <c r="H369" s="39">
        <f t="shared" si="12"/>
        <v>192.5</v>
      </c>
      <c r="I369" s="21" t="s">
        <v>727</v>
      </c>
      <c r="K369" s="24"/>
      <c r="L369" s="24"/>
      <c r="M369" s="24"/>
      <c r="N369" s="24"/>
      <c r="O369" s="24"/>
      <c r="P369" s="24"/>
      <c r="S369" s="70"/>
    </row>
    <row r="370" spans="1:19" s="20" customFormat="1" ht="30" x14ac:dyDescent="0.25">
      <c r="A370" s="112">
        <v>2018</v>
      </c>
      <c r="B370" s="31">
        <v>43257</v>
      </c>
      <c r="C370" s="30" t="s">
        <v>653</v>
      </c>
      <c r="D370" s="1" t="s">
        <v>654</v>
      </c>
      <c r="E370" s="37">
        <v>8</v>
      </c>
      <c r="F370" s="67" t="s">
        <v>655</v>
      </c>
      <c r="G370" s="37">
        <v>30</v>
      </c>
      <c r="H370" s="39">
        <f t="shared" si="12"/>
        <v>240</v>
      </c>
      <c r="I370" s="21" t="s">
        <v>720</v>
      </c>
      <c r="K370" s="24"/>
      <c r="L370" s="24"/>
      <c r="M370" s="24"/>
      <c r="N370" s="24"/>
      <c r="O370" s="24"/>
      <c r="P370" s="24"/>
      <c r="S370" s="70"/>
    </row>
    <row r="371" spans="1:19" s="20" customFormat="1" ht="30" x14ac:dyDescent="0.25">
      <c r="A371" s="112">
        <v>2018</v>
      </c>
      <c r="B371" s="31">
        <v>43250</v>
      </c>
      <c r="C371" s="15" t="s">
        <v>650</v>
      </c>
      <c r="D371" s="1" t="s">
        <v>651</v>
      </c>
      <c r="E371" s="17">
        <v>5</v>
      </c>
      <c r="F371" s="30" t="s">
        <v>652</v>
      </c>
      <c r="G371" s="37">
        <v>20</v>
      </c>
      <c r="H371" s="39">
        <f t="shared" si="12"/>
        <v>100</v>
      </c>
      <c r="I371" s="21" t="s">
        <v>781</v>
      </c>
      <c r="K371" s="24"/>
      <c r="L371" s="24"/>
      <c r="M371" s="24"/>
      <c r="N371" s="24"/>
      <c r="O371" s="24"/>
      <c r="P371" s="24"/>
      <c r="S371" s="70"/>
    </row>
    <row r="372" spans="1:19" s="20" customFormat="1" x14ac:dyDescent="0.25">
      <c r="A372" s="112">
        <v>2018</v>
      </c>
      <c r="B372" s="31">
        <v>43243</v>
      </c>
      <c r="C372" s="15" t="s">
        <v>265</v>
      </c>
      <c r="D372" s="1" t="s">
        <v>649</v>
      </c>
      <c r="E372" s="17">
        <v>5</v>
      </c>
      <c r="F372" s="30"/>
      <c r="G372" s="37">
        <v>23</v>
      </c>
      <c r="H372" s="39">
        <f t="shared" si="12"/>
        <v>115</v>
      </c>
      <c r="I372" s="21" t="s">
        <v>878</v>
      </c>
      <c r="K372" s="24"/>
      <c r="L372" s="24"/>
      <c r="M372" s="24"/>
      <c r="N372" s="24"/>
      <c r="O372" s="24"/>
      <c r="P372" s="24"/>
      <c r="S372" s="70"/>
    </row>
    <row r="373" spans="1:19" s="20" customFormat="1" x14ac:dyDescent="0.25">
      <c r="A373" s="112">
        <v>2018</v>
      </c>
      <c r="B373" s="31">
        <v>43240</v>
      </c>
      <c r="C373" s="15" t="s">
        <v>233</v>
      </c>
      <c r="D373" s="74" t="s">
        <v>647</v>
      </c>
      <c r="E373" s="17">
        <v>10</v>
      </c>
      <c r="F373" s="15" t="s">
        <v>648</v>
      </c>
      <c r="G373" s="37">
        <v>9</v>
      </c>
      <c r="H373" s="39">
        <f t="shared" si="12"/>
        <v>90</v>
      </c>
      <c r="I373" s="21" t="s">
        <v>731</v>
      </c>
      <c r="K373" s="24"/>
      <c r="L373" s="24"/>
      <c r="M373" s="24"/>
      <c r="N373" s="24"/>
      <c r="O373" s="24"/>
      <c r="P373" s="24"/>
      <c r="S373" s="70"/>
    </row>
    <row r="374" spans="1:19" s="20" customFormat="1" ht="45" x14ac:dyDescent="0.25">
      <c r="A374" s="112">
        <v>2018</v>
      </c>
      <c r="B374" s="31">
        <v>43236</v>
      </c>
      <c r="C374" s="45" t="s">
        <v>644</v>
      </c>
      <c r="D374" s="48" t="s">
        <v>645</v>
      </c>
      <c r="E374" s="17">
        <v>5.5</v>
      </c>
      <c r="F374" s="30" t="s">
        <v>646</v>
      </c>
      <c r="G374" s="37">
        <v>31</v>
      </c>
      <c r="H374" s="39">
        <f t="shared" si="12"/>
        <v>170.5</v>
      </c>
      <c r="I374" s="21" t="s">
        <v>723</v>
      </c>
      <c r="K374" s="24"/>
      <c r="L374" s="24"/>
      <c r="M374" s="24"/>
      <c r="N374" s="24"/>
      <c r="O374" s="24"/>
      <c r="P374" s="24"/>
      <c r="S374" s="70"/>
    </row>
    <row r="375" spans="1:19" s="20" customFormat="1" x14ac:dyDescent="0.25">
      <c r="A375" s="112">
        <v>2018</v>
      </c>
      <c r="B375" s="31">
        <v>43234</v>
      </c>
      <c r="C375" s="15" t="s">
        <v>625</v>
      </c>
      <c r="D375" s="48" t="s">
        <v>642</v>
      </c>
      <c r="E375" s="17">
        <v>10.5</v>
      </c>
      <c r="F375" s="36" t="s">
        <v>643</v>
      </c>
      <c r="G375" s="37">
        <v>7</v>
      </c>
      <c r="H375" s="39">
        <f t="shared" si="12"/>
        <v>73.5</v>
      </c>
      <c r="I375" s="21" t="s">
        <v>720</v>
      </c>
      <c r="K375" s="24"/>
      <c r="L375" s="24"/>
      <c r="M375" s="24"/>
      <c r="N375" s="24"/>
      <c r="O375" s="24"/>
      <c r="P375" s="24"/>
      <c r="S375" s="70"/>
    </row>
    <row r="376" spans="1:19" s="20" customFormat="1" x14ac:dyDescent="0.25">
      <c r="A376" s="112">
        <v>2018</v>
      </c>
      <c r="B376" s="31">
        <v>43229</v>
      </c>
      <c r="C376" s="30" t="s">
        <v>435</v>
      </c>
      <c r="D376" s="1" t="s">
        <v>640</v>
      </c>
      <c r="E376" s="37">
        <v>6</v>
      </c>
      <c r="F376" s="67" t="s">
        <v>641</v>
      </c>
      <c r="G376" s="37">
        <v>29</v>
      </c>
      <c r="H376" s="39">
        <f t="shared" si="12"/>
        <v>174</v>
      </c>
      <c r="I376" s="21" t="s">
        <v>727</v>
      </c>
      <c r="K376" s="24"/>
      <c r="L376" s="24"/>
      <c r="M376" s="24"/>
      <c r="N376" s="24"/>
      <c r="O376" s="24"/>
      <c r="P376" s="24"/>
      <c r="S376" s="70"/>
    </row>
    <row r="377" spans="1:19" s="20" customFormat="1" x14ac:dyDescent="0.25">
      <c r="A377" s="112">
        <v>2018</v>
      </c>
      <c r="B377" s="31">
        <v>43222</v>
      </c>
      <c r="C377" s="15" t="s">
        <v>639</v>
      </c>
      <c r="D377" s="1" t="s">
        <v>282</v>
      </c>
      <c r="E377" s="17">
        <v>6</v>
      </c>
      <c r="F377" s="15"/>
      <c r="G377" s="37">
        <v>12</v>
      </c>
      <c r="H377" s="39">
        <f t="shared" si="12"/>
        <v>72</v>
      </c>
      <c r="I377" s="21" t="s">
        <v>1066</v>
      </c>
      <c r="K377" s="24"/>
      <c r="L377" s="24"/>
      <c r="M377" s="24"/>
      <c r="N377" s="24"/>
      <c r="O377" s="24"/>
      <c r="P377" s="24"/>
      <c r="S377" s="70"/>
    </row>
    <row r="378" spans="1:19" s="20" customFormat="1" x14ac:dyDescent="0.25">
      <c r="A378" s="112">
        <v>2018</v>
      </c>
      <c r="B378" s="31">
        <v>43220</v>
      </c>
      <c r="C378" s="15" t="s">
        <v>625</v>
      </c>
      <c r="D378" s="1" t="s">
        <v>637</v>
      </c>
      <c r="E378" s="17">
        <v>16.5</v>
      </c>
      <c r="F378" s="15" t="s">
        <v>638</v>
      </c>
      <c r="G378" s="37">
        <v>5</v>
      </c>
      <c r="H378" s="39">
        <f t="shared" si="12"/>
        <v>82.5</v>
      </c>
      <c r="I378" s="21" t="s">
        <v>720</v>
      </c>
      <c r="K378" s="24"/>
      <c r="L378" s="24"/>
      <c r="M378" s="24"/>
      <c r="N378" s="24"/>
      <c r="O378" s="24"/>
      <c r="P378" s="24"/>
      <c r="S378" s="70"/>
    </row>
    <row r="379" spans="1:19" s="20" customFormat="1" x14ac:dyDescent="0.25">
      <c r="A379" s="112">
        <v>2018</v>
      </c>
      <c r="B379" s="31">
        <v>43215</v>
      </c>
      <c r="C379" s="15" t="s">
        <v>209</v>
      </c>
      <c r="D379" s="48" t="s">
        <v>635</v>
      </c>
      <c r="E379" s="17">
        <v>5</v>
      </c>
      <c r="F379" s="45" t="s">
        <v>636</v>
      </c>
      <c r="G379" s="37">
        <v>32</v>
      </c>
      <c r="H379" s="39">
        <f t="shared" si="12"/>
        <v>160</v>
      </c>
      <c r="I379" s="21" t="s">
        <v>1131</v>
      </c>
      <c r="K379" s="24"/>
      <c r="L379" s="24"/>
      <c r="M379" s="24"/>
      <c r="N379" s="24"/>
      <c r="O379" s="24"/>
      <c r="P379" s="24"/>
      <c r="S379" s="70"/>
    </row>
    <row r="380" spans="1:19" s="20" customFormat="1" x14ac:dyDescent="0.25">
      <c r="A380" s="112">
        <v>2018</v>
      </c>
      <c r="B380" s="31">
        <v>43213</v>
      </c>
      <c r="C380" s="15" t="s">
        <v>625</v>
      </c>
      <c r="D380" s="1" t="s">
        <v>633</v>
      </c>
      <c r="E380" s="17">
        <v>14</v>
      </c>
      <c r="F380" s="15" t="s">
        <v>634</v>
      </c>
      <c r="G380" s="37">
        <v>5</v>
      </c>
      <c r="H380" s="39">
        <f t="shared" si="12"/>
        <v>70</v>
      </c>
      <c r="I380" s="21" t="s">
        <v>720</v>
      </c>
      <c r="K380" s="24"/>
      <c r="L380" s="24"/>
      <c r="M380" s="24"/>
      <c r="N380" s="24"/>
      <c r="O380" s="24"/>
      <c r="P380" s="24"/>
      <c r="S380" s="70"/>
    </row>
    <row r="381" spans="1:19" s="20" customFormat="1" x14ac:dyDescent="0.25">
      <c r="A381" s="112">
        <v>2018</v>
      </c>
      <c r="B381" s="31">
        <v>43208</v>
      </c>
      <c r="C381" s="15" t="s">
        <v>567</v>
      </c>
      <c r="D381" s="48" t="s">
        <v>269</v>
      </c>
      <c r="E381" s="17">
        <v>6</v>
      </c>
      <c r="F381" s="36" t="s">
        <v>632</v>
      </c>
      <c r="G381" s="37">
        <v>34</v>
      </c>
      <c r="H381" s="39">
        <f t="shared" si="12"/>
        <v>204</v>
      </c>
      <c r="I381" s="21" t="s">
        <v>727</v>
      </c>
      <c r="K381" s="24"/>
      <c r="L381" s="24"/>
      <c r="M381" s="24"/>
      <c r="N381" s="24"/>
      <c r="O381" s="24"/>
      <c r="P381" s="24"/>
      <c r="S381" s="70"/>
    </row>
    <row r="382" spans="1:19" s="20" customFormat="1" ht="30" x14ac:dyDescent="0.25">
      <c r="A382" s="112">
        <v>2018</v>
      </c>
      <c r="B382" s="31">
        <v>43206</v>
      </c>
      <c r="C382" s="30" t="s">
        <v>625</v>
      </c>
      <c r="D382" s="48" t="s">
        <v>626</v>
      </c>
      <c r="E382" s="37">
        <v>9</v>
      </c>
      <c r="F382" s="30" t="s">
        <v>629</v>
      </c>
      <c r="G382" s="37">
        <v>8</v>
      </c>
      <c r="H382" s="39">
        <f t="shared" si="12"/>
        <v>72</v>
      </c>
      <c r="I382" s="21" t="s">
        <v>720</v>
      </c>
      <c r="K382" s="24"/>
      <c r="L382" s="24"/>
      <c r="M382" s="24"/>
      <c r="N382" s="24"/>
      <c r="O382" s="24"/>
      <c r="P382" s="24"/>
      <c r="S382" s="70"/>
    </row>
    <row r="383" spans="1:19" s="20" customFormat="1" ht="30" x14ac:dyDescent="0.25">
      <c r="A383" s="112">
        <v>2018</v>
      </c>
      <c r="B383" s="31">
        <v>43205</v>
      </c>
      <c r="C383" s="30" t="s">
        <v>630</v>
      </c>
      <c r="D383" s="1" t="s">
        <v>359</v>
      </c>
      <c r="E383" s="37">
        <v>12</v>
      </c>
      <c r="F383" s="67" t="s">
        <v>631</v>
      </c>
      <c r="G383" s="37">
        <v>9</v>
      </c>
      <c r="H383" s="39">
        <f t="shared" si="12"/>
        <v>108</v>
      </c>
      <c r="I383" s="21" t="s">
        <v>723</v>
      </c>
      <c r="K383" s="24"/>
      <c r="L383" s="24"/>
      <c r="M383" s="24"/>
      <c r="N383" s="24"/>
      <c r="O383" s="24"/>
      <c r="P383" s="24"/>
      <c r="S383" s="70"/>
    </row>
    <row r="384" spans="1:19" s="20" customFormat="1" x14ac:dyDescent="0.25">
      <c r="A384" s="112">
        <v>2018</v>
      </c>
      <c r="B384" s="31">
        <v>43201</v>
      </c>
      <c r="C384" s="26" t="s">
        <v>27</v>
      </c>
      <c r="D384" s="1" t="s">
        <v>28</v>
      </c>
      <c r="E384" s="17">
        <v>6</v>
      </c>
      <c r="F384" s="15" t="s">
        <v>628</v>
      </c>
      <c r="G384" s="37">
        <v>11</v>
      </c>
      <c r="H384" s="39">
        <f t="shared" si="12"/>
        <v>66</v>
      </c>
      <c r="I384" s="21" t="s">
        <v>720</v>
      </c>
      <c r="K384" s="24"/>
      <c r="L384" s="24"/>
      <c r="M384" s="24"/>
      <c r="N384" s="24"/>
      <c r="O384" s="24"/>
      <c r="P384" s="24"/>
      <c r="S384" s="70"/>
    </row>
    <row r="385" spans="1:19" s="20" customFormat="1" ht="30" x14ac:dyDescent="0.25">
      <c r="A385" s="112">
        <v>2018</v>
      </c>
      <c r="B385" s="31">
        <v>43199</v>
      </c>
      <c r="C385" s="45" t="s">
        <v>625</v>
      </c>
      <c r="D385" s="48" t="s">
        <v>626</v>
      </c>
      <c r="E385" s="17">
        <v>13</v>
      </c>
      <c r="F385" s="30" t="s">
        <v>627</v>
      </c>
      <c r="G385" s="37">
        <v>5</v>
      </c>
      <c r="H385" s="39">
        <f t="shared" si="12"/>
        <v>65</v>
      </c>
      <c r="I385" s="21" t="s">
        <v>720</v>
      </c>
      <c r="K385" s="24"/>
      <c r="L385" s="24"/>
      <c r="M385" s="24"/>
      <c r="N385" s="24"/>
      <c r="O385" s="24"/>
      <c r="P385" s="24"/>
      <c r="S385" s="70"/>
    </row>
    <row r="386" spans="1:19" s="20" customFormat="1" ht="90" x14ac:dyDescent="0.25">
      <c r="A386" s="112">
        <v>2018</v>
      </c>
      <c r="B386" s="31">
        <v>43194</v>
      </c>
      <c r="C386" s="15" t="s">
        <v>623</v>
      </c>
      <c r="D386" s="1" t="s">
        <v>154</v>
      </c>
      <c r="E386" s="17">
        <v>5</v>
      </c>
      <c r="F386" s="36" t="s">
        <v>624</v>
      </c>
      <c r="G386" s="37">
        <v>18</v>
      </c>
      <c r="H386" s="39">
        <f t="shared" si="12"/>
        <v>90</v>
      </c>
      <c r="I386" s="21" t="s">
        <v>731</v>
      </c>
      <c r="K386" s="24"/>
      <c r="L386" s="24"/>
      <c r="M386" s="24"/>
      <c r="N386" s="24"/>
      <c r="O386" s="24"/>
      <c r="P386" s="24"/>
      <c r="S386" s="70"/>
    </row>
    <row r="387" spans="1:19" s="20" customFormat="1" ht="30" x14ac:dyDescent="0.25">
      <c r="A387" s="112">
        <v>2018</v>
      </c>
      <c r="B387" s="31">
        <v>43187</v>
      </c>
      <c r="C387" s="15" t="s">
        <v>621</v>
      </c>
      <c r="D387" s="1" t="s">
        <v>272</v>
      </c>
      <c r="E387" s="17">
        <v>5.5</v>
      </c>
      <c r="F387" s="30" t="s">
        <v>622</v>
      </c>
      <c r="G387" s="37">
        <v>35</v>
      </c>
      <c r="H387" s="39">
        <f t="shared" si="12"/>
        <v>192.5</v>
      </c>
      <c r="I387" s="21" t="s">
        <v>763</v>
      </c>
      <c r="K387" s="24"/>
      <c r="L387" s="24"/>
      <c r="M387" s="24"/>
      <c r="N387" s="24"/>
      <c r="O387" s="24"/>
      <c r="P387" s="24"/>
      <c r="S387" s="70"/>
    </row>
    <row r="388" spans="1:19" s="20" customFormat="1" x14ac:dyDescent="0.25">
      <c r="A388" s="112">
        <v>2018</v>
      </c>
      <c r="B388" s="31">
        <v>43180</v>
      </c>
      <c r="C388" s="45" t="s">
        <v>96</v>
      </c>
      <c r="D388" s="48" t="s">
        <v>97</v>
      </c>
      <c r="E388" s="37">
        <v>5</v>
      </c>
      <c r="F388" s="67"/>
      <c r="G388" s="37">
        <v>37</v>
      </c>
      <c r="H388" s="39">
        <f t="shared" si="12"/>
        <v>185</v>
      </c>
      <c r="I388" s="21" t="s">
        <v>770</v>
      </c>
      <c r="K388" s="24"/>
      <c r="L388" s="24"/>
      <c r="M388" s="24"/>
      <c r="N388" s="24"/>
      <c r="O388" s="24"/>
      <c r="P388" s="24"/>
      <c r="S388" s="70"/>
    </row>
    <row r="389" spans="1:19" s="20" customFormat="1" ht="60" x14ac:dyDescent="0.25">
      <c r="A389" s="112">
        <v>2018</v>
      </c>
      <c r="B389" s="31">
        <v>43177</v>
      </c>
      <c r="C389" s="26" t="s">
        <v>618</v>
      </c>
      <c r="D389" s="74" t="s">
        <v>619</v>
      </c>
      <c r="E389" s="17">
        <v>10</v>
      </c>
      <c r="F389" s="15" t="s">
        <v>620</v>
      </c>
      <c r="G389" s="37">
        <v>5</v>
      </c>
      <c r="H389" s="39">
        <f t="shared" si="12"/>
        <v>50</v>
      </c>
      <c r="I389" s="21" t="s">
        <v>731</v>
      </c>
      <c r="K389" s="24"/>
      <c r="L389" s="24"/>
      <c r="M389" s="24"/>
      <c r="N389" s="24"/>
      <c r="O389" s="24"/>
      <c r="P389" s="24"/>
      <c r="S389" s="70"/>
    </row>
    <row r="390" spans="1:19" s="20" customFormat="1" ht="45" x14ac:dyDescent="0.25">
      <c r="A390" s="112">
        <v>2018</v>
      </c>
      <c r="B390" s="31">
        <v>43173</v>
      </c>
      <c r="C390" s="36" t="s">
        <v>615</v>
      </c>
      <c r="D390" s="1" t="s">
        <v>616</v>
      </c>
      <c r="E390" s="37">
        <v>7</v>
      </c>
      <c r="F390" s="36" t="s">
        <v>617</v>
      </c>
      <c r="G390" s="37">
        <v>31</v>
      </c>
      <c r="H390" s="39">
        <f t="shared" si="12"/>
        <v>217</v>
      </c>
      <c r="I390" s="21" t="s">
        <v>727</v>
      </c>
      <c r="K390" s="24"/>
      <c r="L390" s="24"/>
      <c r="M390" s="24"/>
      <c r="N390" s="24"/>
      <c r="O390" s="24"/>
      <c r="P390" s="24"/>
      <c r="S390" s="70"/>
    </row>
    <row r="391" spans="1:19" s="20" customFormat="1" x14ac:dyDescent="0.25">
      <c r="A391" s="112">
        <v>2018</v>
      </c>
      <c r="B391" s="31">
        <v>43166</v>
      </c>
      <c r="C391" s="30" t="s">
        <v>120</v>
      </c>
      <c r="D391" s="48" t="s">
        <v>119</v>
      </c>
      <c r="E391" s="37">
        <v>5</v>
      </c>
      <c r="F391" s="30" t="s">
        <v>614</v>
      </c>
      <c r="G391" s="37">
        <v>32</v>
      </c>
      <c r="H391" s="39">
        <f t="shared" si="12"/>
        <v>160</v>
      </c>
      <c r="I391" s="21" t="s">
        <v>903</v>
      </c>
      <c r="K391" s="24"/>
      <c r="L391" s="24"/>
      <c r="M391" s="24"/>
      <c r="N391" s="24"/>
      <c r="O391" s="24"/>
      <c r="P391" s="24"/>
      <c r="S391" s="70"/>
    </row>
    <row r="392" spans="1:19" s="20" customFormat="1" x14ac:dyDescent="0.25">
      <c r="A392" s="112">
        <v>2018</v>
      </c>
      <c r="B392" s="31">
        <v>43159</v>
      </c>
      <c r="C392" s="30" t="s">
        <v>611</v>
      </c>
      <c r="D392" s="1" t="s">
        <v>612</v>
      </c>
      <c r="E392" s="37">
        <v>5</v>
      </c>
      <c r="F392" s="67" t="s">
        <v>613</v>
      </c>
      <c r="G392" s="37">
        <v>12</v>
      </c>
      <c r="H392" s="39">
        <f t="shared" si="12"/>
        <v>60</v>
      </c>
      <c r="I392" s="21" t="s">
        <v>731</v>
      </c>
      <c r="K392" s="24"/>
      <c r="L392" s="24"/>
      <c r="M392" s="24"/>
      <c r="N392" s="24"/>
      <c r="O392" s="24"/>
      <c r="P392" s="24"/>
      <c r="S392" s="70"/>
    </row>
    <row r="393" spans="1:19" s="20" customFormat="1" ht="90" x14ac:dyDescent="0.25">
      <c r="A393" s="112">
        <v>2018</v>
      </c>
      <c r="B393" s="31">
        <v>43152</v>
      </c>
      <c r="C393" s="30" t="s">
        <v>608</v>
      </c>
      <c r="D393" s="1" t="s">
        <v>609</v>
      </c>
      <c r="E393" s="17">
        <v>5</v>
      </c>
      <c r="F393" s="15" t="s">
        <v>610</v>
      </c>
      <c r="G393" s="37">
        <v>35</v>
      </c>
      <c r="H393" s="39">
        <f t="shared" si="12"/>
        <v>175</v>
      </c>
      <c r="I393" s="21" t="s">
        <v>1131</v>
      </c>
      <c r="K393" s="24"/>
      <c r="L393" s="24"/>
      <c r="M393" s="24"/>
      <c r="N393" s="24"/>
      <c r="O393" s="24"/>
      <c r="P393" s="24"/>
      <c r="S393" s="70"/>
    </row>
    <row r="394" spans="1:19" s="20" customFormat="1" ht="45" x14ac:dyDescent="0.25">
      <c r="A394" s="112">
        <v>2018</v>
      </c>
      <c r="B394" s="31">
        <v>43149</v>
      </c>
      <c r="C394" s="68" t="s">
        <v>605</v>
      </c>
      <c r="D394" s="1" t="s">
        <v>606</v>
      </c>
      <c r="E394" s="17">
        <v>9</v>
      </c>
      <c r="F394" s="46" t="s">
        <v>607</v>
      </c>
      <c r="G394" s="37">
        <v>16</v>
      </c>
      <c r="H394" s="39">
        <f t="shared" si="12"/>
        <v>144</v>
      </c>
      <c r="I394" s="21" t="s">
        <v>720</v>
      </c>
      <c r="K394" s="24"/>
      <c r="L394" s="24"/>
      <c r="M394" s="24"/>
      <c r="N394" s="24"/>
      <c r="O394" s="24"/>
      <c r="P394" s="24"/>
      <c r="S394" s="70"/>
    </row>
    <row r="395" spans="1:19" s="20" customFormat="1" x14ac:dyDescent="0.25">
      <c r="A395" s="112">
        <v>2018</v>
      </c>
      <c r="B395" s="31">
        <v>43145</v>
      </c>
      <c r="C395" s="15" t="s">
        <v>604</v>
      </c>
      <c r="D395" s="74" t="s">
        <v>472</v>
      </c>
      <c r="E395" s="37">
        <v>5</v>
      </c>
      <c r="F395" s="35" t="s">
        <v>73</v>
      </c>
      <c r="G395" s="37">
        <v>33</v>
      </c>
      <c r="H395" s="39">
        <f t="shared" si="12"/>
        <v>165</v>
      </c>
      <c r="I395" s="21" t="s">
        <v>727</v>
      </c>
      <c r="K395" s="24"/>
      <c r="L395" s="24"/>
      <c r="M395" s="24"/>
      <c r="N395" s="24"/>
      <c r="O395" s="24"/>
      <c r="P395" s="24"/>
      <c r="S395" s="70"/>
    </row>
    <row r="396" spans="1:19" s="20" customFormat="1" x14ac:dyDescent="0.25">
      <c r="A396" s="112">
        <v>2018</v>
      </c>
      <c r="B396" s="31">
        <v>43138</v>
      </c>
      <c r="C396" s="36" t="s">
        <v>601</v>
      </c>
      <c r="D396" s="48" t="s">
        <v>602</v>
      </c>
      <c r="E396" s="37">
        <v>6</v>
      </c>
      <c r="F396" s="61" t="s">
        <v>603</v>
      </c>
      <c r="G396" s="37">
        <v>27</v>
      </c>
      <c r="H396" s="39">
        <f t="shared" si="12"/>
        <v>162</v>
      </c>
      <c r="I396" s="21" t="s">
        <v>760</v>
      </c>
      <c r="K396" s="24"/>
      <c r="L396" s="24"/>
      <c r="M396" s="24"/>
      <c r="N396" s="24"/>
      <c r="O396" s="24"/>
      <c r="P396" s="24"/>
      <c r="S396" s="70"/>
    </row>
    <row r="397" spans="1:19" s="20" customFormat="1" ht="30" x14ac:dyDescent="0.25">
      <c r="A397" s="112">
        <v>2018</v>
      </c>
      <c r="B397" s="31">
        <v>43131</v>
      </c>
      <c r="C397" s="36" t="s">
        <v>598</v>
      </c>
      <c r="D397" s="48" t="s">
        <v>599</v>
      </c>
      <c r="E397" s="37">
        <v>6</v>
      </c>
      <c r="F397" s="61" t="s">
        <v>600</v>
      </c>
      <c r="G397" s="37">
        <v>38</v>
      </c>
      <c r="H397" s="39">
        <f t="shared" si="12"/>
        <v>228</v>
      </c>
      <c r="I397" s="21" t="s">
        <v>723</v>
      </c>
      <c r="K397" s="24"/>
      <c r="L397" s="24"/>
      <c r="M397" s="24"/>
      <c r="N397" s="24"/>
      <c r="O397" s="24"/>
      <c r="P397" s="24"/>
      <c r="S397" s="70"/>
    </row>
    <row r="398" spans="1:19" s="20" customFormat="1" x14ac:dyDescent="0.25">
      <c r="A398" s="112">
        <v>2018</v>
      </c>
      <c r="B398" s="31">
        <v>43124</v>
      </c>
      <c r="C398" s="36" t="s">
        <v>77</v>
      </c>
      <c r="D398" s="1" t="s">
        <v>596</v>
      </c>
      <c r="E398" s="37">
        <v>6</v>
      </c>
      <c r="F398" s="30" t="s">
        <v>597</v>
      </c>
      <c r="G398" s="37">
        <v>21</v>
      </c>
      <c r="H398" s="39">
        <f t="shared" si="12"/>
        <v>126</v>
      </c>
      <c r="I398" s="21" t="s">
        <v>731</v>
      </c>
      <c r="K398" s="24"/>
      <c r="L398" s="24"/>
      <c r="M398" s="24"/>
      <c r="N398" s="24"/>
      <c r="O398" s="24"/>
      <c r="P398" s="24"/>
      <c r="S398" s="70"/>
    </row>
    <row r="399" spans="1:19" s="20" customFormat="1" x14ac:dyDescent="0.25">
      <c r="A399" s="112">
        <v>2018</v>
      </c>
      <c r="B399" s="31">
        <v>43121</v>
      </c>
      <c r="C399" s="36" t="s">
        <v>594</v>
      </c>
      <c r="D399" s="54" t="s">
        <v>595</v>
      </c>
      <c r="E399" s="17">
        <v>10</v>
      </c>
      <c r="F399" s="15"/>
      <c r="G399" s="37">
        <v>8</v>
      </c>
      <c r="H399" s="39">
        <f t="shared" si="12"/>
        <v>80</v>
      </c>
      <c r="I399" s="21" t="s">
        <v>731</v>
      </c>
      <c r="K399" s="24"/>
      <c r="L399" s="24"/>
      <c r="M399" s="24"/>
      <c r="N399" s="24"/>
      <c r="O399" s="24"/>
      <c r="P399" s="24"/>
      <c r="S399" s="70"/>
    </row>
    <row r="400" spans="1:19" s="20" customFormat="1" x14ac:dyDescent="0.25">
      <c r="A400" s="112">
        <v>2018</v>
      </c>
      <c r="B400" s="31">
        <v>43117</v>
      </c>
      <c r="C400" s="26" t="s">
        <v>485</v>
      </c>
      <c r="D400" s="1" t="s">
        <v>593</v>
      </c>
      <c r="E400" s="17">
        <v>6.5</v>
      </c>
      <c r="F400" s="15" t="s">
        <v>73</v>
      </c>
      <c r="G400" s="37">
        <v>11</v>
      </c>
      <c r="H400" s="39">
        <f t="shared" si="12"/>
        <v>71.5</v>
      </c>
      <c r="I400" s="21" t="s">
        <v>727</v>
      </c>
      <c r="K400" s="24"/>
      <c r="L400" s="24"/>
      <c r="M400" s="24"/>
      <c r="N400" s="24"/>
      <c r="O400" s="24"/>
      <c r="P400" s="24"/>
      <c r="S400" s="70"/>
    </row>
    <row r="401" spans="1:19" s="20" customFormat="1" ht="30" x14ac:dyDescent="0.25">
      <c r="A401" s="112">
        <v>2018</v>
      </c>
      <c r="B401" s="31">
        <v>43110</v>
      </c>
      <c r="C401" s="30" t="s">
        <v>226</v>
      </c>
      <c r="D401" s="1" t="s">
        <v>101</v>
      </c>
      <c r="E401" s="37">
        <v>6</v>
      </c>
      <c r="F401" s="67" t="s">
        <v>592</v>
      </c>
      <c r="G401" s="37">
        <v>26</v>
      </c>
      <c r="H401" s="39">
        <f t="shared" si="12"/>
        <v>156</v>
      </c>
      <c r="I401" s="21" t="s">
        <v>720</v>
      </c>
      <c r="K401" s="24"/>
      <c r="L401" s="24"/>
      <c r="M401" s="24"/>
      <c r="N401" s="24"/>
      <c r="O401" s="24"/>
      <c r="P401" s="24"/>
      <c r="S401" s="70"/>
    </row>
    <row r="402" spans="1:19" s="20" customFormat="1" x14ac:dyDescent="0.25">
      <c r="A402" s="112">
        <v>2018</v>
      </c>
      <c r="B402" s="31">
        <v>43103</v>
      </c>
      <c r="C402" s="72" t="s">
        <v>77</v>
      </c>
      <c r="D402" s="1" t="s">
        <v>185</v>
      </c>
      <c r="E402" s="37">
        <v>5</v>
      </c>
      <c r="F402" s="36" t="s">
        <v>591</v>
      </c>
      <c r="G402" s="37">
        <v>24</v>
      </c>
      <c r="H402" s="39">
        <f t="shared" si="12"/>
        <v>120</v>
      </c>
      <c r="I402" s="21" t="s">
        <v>1129</v>
      </c>
      <c r="K402" s="24"/>
      <c r="L402" s="24"/>
      <c r="M402" s="24"/>
      <c r="N402" s="24"/>
      <c r="O402" s="24"/>
      <c r="P402" s="24"/>
      <c r="S402" s="70"/>
    </row>
    <row r="403" spans="1:19" s="20" customFormat="1" ht="30" x14ac:dyDescent="0.25">
      <c r="A403" s="112">
        <v>2018</v>
      </c>
      <c r="B403" s="31">
        <v>43101</v>
      </c>
      <c r="C403" s="15" t="s">
        <v>9</v>
      </c>
      <c r="D403" s="1" t="s">
        <v>8</v>
      </c>
      <c r="E403" s="17">
        <v>5</v>
      </c>
      <c r="F403" s="36" t="s">
        <v>115</v>
      </c>
      <c r="G403" s="37">
        <v>27</v>
      </c>
      <c r="H403" s="39">
        <f t="shared" si="12"/>
        <v>135</v>
      </c>
      <c r="I403" s="21" t="s">
        <v>720</v>
      </c>
      <c r="K403" s="24"/>
      <c r="L403" s="24"/>
      <c r="M403" s="24"/>
      <c r="N403" s="24"/>
      <c r="O403" s="24"/>
      <c r="P403" s="24"/>
      <c r="S403" s="70"/>
    </row>
    <row r="404" spans="1:19" customFormat="1" x14ac:dyDescent="0.25">
      <c r="A404" s="112">
        <v>2017</v>
      </c>
      <c r="B404" s="14">
        <v>43096</v>
      </c>
      <c r="C404" s="26" t="s">
        <v>114</v>
      </c>
      <c r="D404" s="16"/>
      <c r="E404" s="17"/>
      <c r="F404" s="41"/>
      <c r="G404" s="21"/>
      <c r="H404" s="19">
        <f t="shared" ref="H404:H435" si="13">IF(ISNUMBER(E404),E404,0)*G404</f>
        <v>0</v>
      </c>
      <c r="I404" s="119" t="s">
        <v>1075</v>
      </c>
    </row>
    <row r="405" spans="1:19" customFormat="1" x14ac:dyDescent="0.25">
      <c r="A405" s="112">
        <v>2017</v>
      </c>
      <c r="B405" s="14">
        <v>43095</v>
      </c>
      <c r="C405" s="51" t="s">
        <v>57</v>
      </c>
      <c r="D405" s="78" t="s">
        <v>26</v>
      </c>
      <c r="E405" s="17">
        <v>5</v>
      </c>
      <c r="F405" s="25" t="s">
        <v>56</v>
      </c>
      <c r="G405" s="21"/>
      <c r="H405" s="19">
        <f t="shared" si="13"/>
        <v>0</v>
      </c>
      <c r="I405" s="119" t="s">
        <v>720</v>
      </c>
    </row>
    <row r="406" spans="1:19" customFormat="1" ht="45" x14ac:dyDescent="0.25">
      <c r="A406" s="112">
        <v>2017</v>
      </c>
      <c r="B406" s="14">
        <v>43089</v>
      </c>
      <c r="C406" s="15" t="s">
        <v>588</v>
      </c>
      <c r="D406" s="1" t="s">
        <v>589</v>
      </c>
      <c r="E406" s="17">
        <v>5</v>
      </c>
      <c r="F406" s="15" t="s">
        <v>590</v>
      </c>
      <c r="G406" s="21">
        <v>28</v>
      </c>
      <c r="H406" s="19">
        <f t="shared" si="13"/>
        <v>140</v>
      </c>
      <c r="I406" s="119" t="s">
        <v>1075</v>
      </c>
    </row>
    <row r="407" spans="1:19" customFormat="1" x14ac:dyDescent="0.25">
      <c r="A407" s="112">
        <v>2017</v>
      </c>
      <c r="B407" s="14">
        <v>43086</v>
      </c>
      <c r="C407" s="26" t="s">
        <v>114</v>
      </c>
      <c r="D407" s="16"/>
      <c r="E407" s="17"/>
      <c r="F407" s="15"/>
      <c r="G407" s="21"/>
      <c r="H407" s="19">
        <f t="shared" si="13"/>
        <v>0</v>
      </c>
      <c r="I407" s="119" t="s">
        <v>1075</v>
      </c>
    </row>
    <row r="408" spans="1:19" customFormat="1" x14ac:dyDescent="0.25">
      <c r="A408" s="112">
        <v>2017</v>
      </c>
      <c r="B408" s="14">
        <v>43082</v>
      </c>
      <c r="C408" s="15" t="s">
        <v>88</v>
      </c>
      <c r="D408" s="54" t="s">
        <v>170</v>
      </c>
      <c r="E408" s="17">
        <v>5</v>
      </c>
      <c r="F408" s="41" t="s">
        <v>169</v>
      </c>
      <c r="G408" s="21">
        <v>11</v>
      </c>
      <c r="H408" s="19">
        <f t="shared" si="13"/>
        <v>55</v>
      </c>
      <c r="I408" s="119" t="s">
        <v>1104</v>
      </c>
    </row>
    <row r="409" spans="1:19" customFormat="1" ht="30" x14ac:dyDescent="0.25">
      <c r="A409" s="112">
        <v>2017</v>
      </c>
      <c r="B409" s="14">
        <v>43075</v>
      </c>
      <c r="C409" s="30" t="s">
        <v>176</v>
      </c>
      <c r="D409" s="48" t="s">
        <v>175</v>
      </c>
      <c r="E409" s="21">
        <v>5</v>
      </c>
      <c r="F409" s="45" t="s">
        <v>177</v>
      </c>
      <c r="G409" s="21">
        <v>27</v>
      </c>
      <c r="H409" s="19">
        <f t="shared" si="13"/>
        <v>135</v>
      </c>
      <c r="I409" s="119" t="s">
        <v>738</v>
      </c>
    </row>
    <row r="410" spans="1:19" customFormat="1" ht="30" x14ac:dyDescent="0.25">
      <c r="A410" s="112">
        <v>2017</v>
      </c>
      <c r="B410" s="14">
        <v>43068</v>
      </c>
      <c r="C410" s="15" t="s">
        <v>147</v>
      </c>
      <c r="D410" s="1" t="s">
        <v>150</v>
      </c>
      <c r="E410" s="17">
        <v>5</v>
      </c>
      <c r="F410" s="61" t="s">
        <v>580</v>
      </c>
      <c r="G410" s="21">
        <v>15</v>
      </c>
      <c r="H410" s="19">
        <f t="shared" si="13"/>
        <v>75</v>
      </c>
      <c r="I410" s="119" t="s">
        <v>1066</v>
      </c>
    </row>
    <row r="411" spans="1:19" customFormat="1" x14ac:dyDescent="0.25">
      <c r="A411" s="112">
        <v>2017</v>
      </c>
      <c r="B411" s="14">
        <v>43061</v>
      </c>
      <c r="C411" s="15" t="s">
        <v>148</v>
      </c>
      <c r="D411" s="1" t="s">
        <v>149</v>
      </c>
      <c r="E411" s="17">
        <v>5</v>
      </c>
      <c r="F411" s="41"/>
      <c r="G411" s="21">
        <v>30</v>
      </c>
      <c r="H411" s="19">
        <f t="shared" si="13"/>
        <v>150</v>
      </c>
      <c r="I411" s="119" t="s">
        <v>848</v>
      </c>
    </row>
    <row r="412" spans="1:19" customFormat="1" ht="60" x14ac:dyDescent="0.25">
      <c r="A412" s="112">
        <v>2017</v>
      </c>
      <c r="B412" s="14">
        <v>43058</v>
      </c>
      <c r="C412" s="26" t="s">
        <v>145</v>
      </c>
      <c r="D412" s="1" t="s">
        <v>146</v>
      </c>
      <c r="E412" s="17">
        <v>9</v>
      </c>
      <c r="F412" s="15" t="s">
        <v>581</v>
      </c>
      <c r="G412" s="21">
        <v>8</v>
      </c>
      <c r="H412" s="19">
        <f t="shared" si="13"/>
        <v>72</v>
      </c>
      <c r="I412" s="119" t="s">
        <v>723</v>
      </c>
    </row>
    <row r="413" spans="1:19" customFormat="1" x14ac:dyDescent="0.25">
      <c r="A413" s="112">
        <v>2017</v>
      </c>
      <c r="B413" s="14">
        <v>43054</v>
      </c>
      <c r="C413" s="15" t="s">
        <v>164</v>
      </c>
      <c r="D413" s="54" t="s">
        <v>163</v>
      </c>
      <c r="E413" s="17">
        <v>6</v>
      </c>
      <c r="F413" s="15" t="s">
        <v>73</v>
      </c>
      <c r="G413" s="21">
        <v>26</v>
      </c>
      <c r="H413" s="19">
        <f t="shared" si="13"/>
        <v>156</v>
      </c>
      <c r="I413" s="119" t="s">
        <v>1105</v>
      </c>
    </row>
    <row r="414" spans="1:19" customFormat="1" x14ac:dyDescent="0.25">
      <c r="A414" s="112">
        <v>2017</v>
      </c>
      <c r="B414" s="14">
        <v>43047</v>
      </c>
      <c r="C414" s="15" t="s">
        <v>158</v>
      </c>
      <c r="D414" s="78" t="s">
        <v>157</v>
      </c>
      <c r="E414" s="17"/>
      <c r="F414" s="15" t="s">
        <v>159</v>
      </c>
      <c r="G414" s="21">
        <v>38</v>
      </c>
      <c r="H414" s="19">
        <f t="shared" si="13"/>
        <v>0</v>
      </c>
      <c r="I414" s="119" t="s">
        <v>720</v>
      </c>
    </row>
    <row r="415" spans="1:19" customFormat="1" x14ac:dyDescent="0.25">
      <c r="A415" s="112">
        <v>2017</v>
      </c>
      <c r="B415" s="14">
        <v>43040</v>
      </c>
      <c r="C415" s="15" t="s">
        <v>77</v>
      </c>
      <c r="D415" s="1" t="s">
        <v>125</v>
      </c>
      <c r="E415" s="17">
        <v>5.5</v>
      </c>
      <c r="F415" s="15" t="s">
        <v>78</v>
      </c>
      <c r="G415" s="21">
        <v>28</v>
      </c>
      <c r="H415" s="19">
        <f t="shared" si="13"/>
        <v>154</v>
      </c>
      <c r="I415" s="119" t="s">
        <v>731</v>
      </c>
    </row>
    <row r="416" spans="1:19" customFormat="1" x14ac:dyDescent="0.25">
      <c r="A416" s="112">
        <v>2017</v>
      </c>
      <c r="B416" s="14">
        <v>43033</v>
      </c>
      <c r="C416" s="52" t="s">
        <v>37</v>
      </c>
      <c r="D416" s="78" t="s">
        <v>38</v>
      </c>
      <c r="E416" s="17">
        <v>5</v>
      </c>
      <c r="F416" s="25" t="s">
        <v>39</v>
      </c>
      <c r="G416" s="21">
        <v>27</v>
      </c>
      <c r="H416" s="19">
        <f t="shared" si="13"/>
        <v>135</v>
      </c>
      <c r="I416" s="119" t="s">
        <v>770</v>
      </c>
    </row>
    <row r="417" spans="1:9" customFormat="1" x14ac:dyDescent="0.25">
      <c r="A417" s="112">
        <v>2017</v>
      </c>
      <c r="B417" s="14">
        <v>43026</v>
      </c>
      <c r="C417" s="22" t="s">
        <v>121</v>
      </c>
      <c r="D417" s="1" t="s">
        <v>122</v>
      </c>
      <c r="E417" s="21">
        <v>6</v>
      </c>
      <c r="F417" s="45" t="s">
        <v>123</v>
      </c>
      <c r="G417" s="21">
        <v>20</v>
      </c>
      <c r="H417" s="19">
        <f t="shared" si="13"/>
        <v>120</v>
      </c>
      <c r="I417" s="119" t="s">
        <v>760</v>
      </c>
    </row>
    <row r="418" spans="1:9" customFormat="1" ht="30" x14ac:dyDescent="0.25">
      <c r="A418" s="112">
        <v>2017</v>
      </c>
      <c r="B418" s="14">
        <v>43023</v>
      </c>
      <c r="C418" s="26" t="s">
        <v>143</v>
      </c>
      <c r="D418" s="1" t="s">
        <v>174</v>
      </c>
      <c r="E418" s="17"/>
      <c r="F418" s="15" t="s">
        <v>173</v>
      </c>
      <c r="G418" s="21">
        <v>6</v>
      </c>
      <c r="H418" s="19">
        <f t="shared" si="13"/>
        <v>0</v>
      </c>
      <c r="I418" s="119" t="s">
        <v>1068</v>
      </c>
    </row>
    <row r="419" spans="1:9" customFormat="1" x14ac:dyDescent="0.25">
      <c r="A419" s="112">
        <v>2017</v>
      </c>
      <c r="B419" s="14">
        <v>43019</v>
      </c>
      <c r="C419" s="15" t="s">
        <v>141</v>
      </c>
      <c r="D419" s="1" t="s">
        <v>142</v>
      </c>
      <c r="E419" s="17">
        <v>5</v>
      </c>
      <c r="F419" s="15" t="s">
        <v>172</v>
      </c>
      <c r="G419" s="21">
        <v>33</v>
      </c>
      <c r="H419" s="19">
        <f t="shared" si="13"/>
        <v>165</v>
      </c>
      <c r="I419" s="119" t="s">
        <v>763</v>
      </c>
    </row>
    <row r="420" spans="1:9" customFormat="1" ht="75" x14ac:dyDescent="0.25">
      <c r="A420" s="112">
        <v>2017</v>
      </c>
      <c r="B420" s="14">
        <v>43012</v>
      </c>
      <c r="C420" s="15" t="s">
        <v>144</v>
      </c>
      <c r="D420" s="1" t="s">
        <v>139</v>
      </c>
      <c r="E420" s="17">
        <v>5</v>
      </c>
      <c r="F420" s="25" t="s">
        <v>140</v>
      </c>
      <c r="G420" s="21">
        <v>16</v>
      </c>
      <c r="H420" s="19">
        <f t="shared" si="13"/>
        <v>80</v>
      </c>
      <c r="I420" s="119" t="s">
        <v>720</v>
      </c>
    </row>
    <row r="421" spans="1:9" customFormat="1" x14ac:dyDescent="0.25">
      <c r="A421" s="112">
        <v>2017</v>
      </c>
      <c r="B421" s="14">
        <v>43005</v>
      </c>
      <c r="C421" s="15" t="s">
        <v>160</v>
      </c>
      <c r="D421" s="1" t="s">
        <v>161</v>
      </c>
      <c r="E421" s="17">
        <v>6.5</v>
      </c>
      <c r="F421" s="41"/>
      <c r="G421" s="21">
        <v>41</v>
      </c>
      <c r="H421" s="19">
        <f t="shared" si="13"/>
        <v>266.5</v>
      </c>
      <c r="I421" s="119" t="s">
        <v>903</v>
      </c>
    </row>
    <row r="422" spans="1:9" customFormat="1" x14ac:dyDescent="0.25">
      <c r="A422" s="112">
        <v>2017</v>
      </c>
      <c r="B422" s="14">
        <v>42998</v>
      </c>
      <c r="C422" s="15" t="s">
        <v>74</v>
      </c>
      <c r="D422" s="1" t="s">
        <v>75</v>
      </c>
      <c r="E422" s="17">
        <v>6</v>
      </c>
      <c r="F422" s="41" t="s">
        <v>76</v>
      </c>
      <c r="G422" s="21">
        <v>17</v>
      </c>
      <c r="H422" s="19">
        <f t="shared" si="13"/>
        <v>102</v>
      </c>
      <c r="I422" s="119" t="s">
        <v>727</v>
      </c>
    </row>
    <row r="423" spans="1:9" customFormat="1" x14ac:dyDescent="0.25">
      <c r="A423" s="112">
        <v>2017</v>
      </c>
      <c r="B423" s="14">
        <v>42995</v>
      </c>
      <c r="C423" s="15" t="s">
        <v>22</v>
      </c>
      <c r="D423" s="1" t="s">
        <v>87</v>
      </c>
      <c r="E423" s="17">
        <v>11</v>
      </c>
      <c r="F423" s="15"/>
      <c r="G423" s="21">
        <v>4</v>
      </c>
      <c r="H423" s="19">
        <f t="shared" si="13"/>
        <v>44</v>
      </c>
      <c r="I423" s="119" t="s">
        <v>731</v>
      </c>
    </row>
    <row r="424" spans="1:9" customFormat="1" x14ac:dyDescent="0.25">
      <c r="A424" s="112">
        <v>2017</v>
      </c>
      <c r="B424" s="14">
        <v>42991</v>
      </c>
      <c r="C424" s="22" t="s">
        <v>117</v>
      </c>
      <c r="D424" s="78" t="s">
        <v>35</v>
      </c>
      <c r="E424" s="17">
        <v>5</v>
      </c>
      <c r="F424" s="25" t="s">
        <v>34</v>
      </c>
      <c r="G424" s="21">
        <v>17</v>
      </c>
      <c r="H424" s="19">
        <f t="shared" si="13"/>
        <v>85</v>
      </c>
      <c r="I424" s="119" t="s">
        <v>770</v>
      </c>
    </row>
    <row r="425" spans="1:9" customFormat="1" x14ac:dyDescent="0.25">
      <c r="A425" s="112">
        <v>2017</v>
      </c>
      <c r="B425" s="14">
        <v>42984</v>
      </c>
      <c r="C425" s="22" t="s">
        <v>62</v>
      </c>
      <c r="D425" s="1" t="s">
        <v>104</v>
      </c>
      <c r="E425" s="21">
        <v>5</v>
      </c>
      <c r="F425" s="45" t="s">
        <v>136</v>
      </c>
      <c r="G425" s="21">
        <v>23</v>
      </c>
      <c r="H425" s="19">
        <f t="shared" si="13"/>
        <v>115</v>
      </c>
      <c r="I425" s="119" t="s">
        <v>1081</v>
      </c>
    </row>
    <row r="426" spans="1:9" customFormat="1" x14ac:dyDescent="0.25">
      <c r="A426" s="112">
        <v>2017</v>
      </c>
      <c r="B426" s="14">
        <v>42977</v>
      </c>
      <c r="C426" s="15" t="s">
        <v>134</v>
      </c>
      <c r="D426" s="1" t="s">
        <v>101</v>
      </c>
      <c r="E426" s="130">
        <v>6</v>
      </c>
      <c r="F426" s="41" t="s">
        <v>133</v>
      </c>
      <c r="G426" s="21">
        <v>26</v>
      </c>
      <c r="H426" s="19">
        <f t="shared" si="13"/>
        <v>156</v>
      </c>
      <c r="I426" s="119" t="s">
        <v>781</v>
      </c>
    </row>
    <row r="427" spans="1:9" customFormat="1" x14ac:dyDescent="0.25">
      <c r="A427" s="112">
        <v>2017</v>
      </c>
      <c r="B427" s="14">
        <v>42970</v>
      </c>
      <c r="C427" s="51" t="s">
        <v>10</v>
      </c>
      <c r="D427" s="78" t="s">
        <v>11</v>
      </c>
      <c r="E427" s="131">
        <v>5</v>
      </c>
      <c r="F427" s="25" t="s">
        <v>12</v>
      </c>
      <c r="G427" s="21">
        <v>31</v>
      </c>
      <c r="H427" s="19">
        <f t="shared" si="13"/>
        <v>155</v>
      </c>
      <c r="I427" s="119" t="s">
        <v>787</v>
      </c>
    </row>
    <row r="428" spans="1:9" customFormat="1" ht="30" x14ac:dyDescent="0.25">
      <c r="A428" s="112">
        <v>2017</v>
      </c>
      <c r="B428" s="14">
        <v>42967</v>
      </c>
      <c r="C428" s="15" t="s">
        <v>167</v>
      </c>
      <c r="D428" s="1" t="s">
        <v>168</v>
      </c>
      <c r="E428" s="17">
        <v>9</v>
      </c>
      <c r="F428" s="15" t="s">
        <v>171</v>
      </c>
      <c r="G428" s="21">
        <v>12</v>
      </c>
      <c r="H428" s="19">
        <f t="shared" si="13"/>
        <v>108</v>
      </c>
      <c r="I428" s="119" t="s">
        <v>720</v>
      </c>
    </row>
    <row r="429" spans="1:9" customFormat="1" x14ac:dyDescent="0.25">
      <c r="A429" s="112">
        <v>2017</v>
      </c>
      <c r="B429" s="14">
        <v>42963</v>
      </c>
      <c r="C429" s="15" t="s">
        <v>135</v>
      </c>
      <c r="D429" s="1" t="s">
        <v>101</v>
      </c>
      <c r="E429" s="17">
        <v>6</v>
      </c>
      <c r="F429" s="41" t="s">
        <v>132</v>
      </c>
      <c r="G429" s="21">
        <v>20</v>
      </c>
      <c r="H429" s="19">
        <f t="shared" si="13"/>
        <v>120</v>
      </c>
      <c r="I429" s="119" t="s">
        <v>781</v>
      </c>
    </row>
    <row r="430" spans="1:9" customFormat="1" x14ac:dyDescent="0.25">
      <c r="A430" s="112">
        <v>2017</v>
      </c>
      <c r="B430" s="14">
        <v>42956</v>
      </c>
      <c r="C430" s="15" t="s">
        <v>23</v>
      </c>
      <c r="D430" s="78" t="s">
        <v>24</v>
      </c>
      <c r="E430" s="17">
        <v>6</v>
      </c>
      <c r="F430" s="61" t="s">
        <v>25</v>
      </c>
      <c r="G430" s="21">
        <v>16</v>
      </c>
      <c r="H430" s="19">
        <f t="shared" si="13"/>
        <v>96</v>
      </c>
      <c r="I430" s="119" t="s">
        <v>1071</v>
      </c>
    </row>
    <row r="431" spans="1:9" customFormat="1" x14ac:dyDescent="0.25">
      <c r="A431" s="112">
        <v>2017</v>
      </c>
      <c r="B431" s="14">
        <v>42949</v>
      </c>
      <c r="C431" s="18" t="s">
        <v>47</v>
      </c>
      <c r="D431" s="1" t="s">
        <v>113</v>
      </c>
      <c r="E431" s="17">
        <v>6</v>
      </c>
      <c r="F431" s="41" t="s">
        <v>48</v>
      </c>
      <c r="G431" s="21">
        <v>30</v>
      </c>
      <c r="H431" s="19">
        <f t="shared" si="13"/>
        <v>180</v>
      </c>
      <c r="I431" s="119" t="s">
        <v>723</v>
      </c>
    </row>
    <row r="432" spans="1:9" customFormat="1" x14ac:dyDescent="0.25">
      <c r="A432" s="112">
        <v>2017</v>
      </c>
      <c r="B432" s="14">
        <v>42942</v>
      </c>
      <c r="C432" s="15" t="s">
        <v>110</v>
      </c>
      <c r="D432" s="1" t="s">
        <v>111</v>
      </c>
      <c r="E432" s="17">
        <v>6</v>
      </c>
      <c r="F432" s="15" t="s">
        <v>112</v>
      </c>
      <c r="G432" s="21">
        <v>26</v>
      </c>
      <c r="H432" s="19">
        <f t="shared" si="13"/>
        <v>156</v>
      </c>
      <c r="I432" s="119" t="s">
        <v>763</v>
      </c>
    </row>
    <row r="433" spans="1:9" customFormat="1" x14ac:dyDescent="0.25">
      <c r="A433" s="112">
        <v>2017</v>
      </c>
      <c r="B433" s="14">
        <v>42935</v>
      </c>
      <c r="C433" s="15" t="s">
        <v>79</v>
      </c>
      <c r="D433" s="1" t="s">
        <v>80</v>
      </c>
      <c r="E433" s="17">
        <v>6</v>
      </c>
      <c r="F433" s="41" t="s">
        <v>81</v>
      </c>
      <c r="G433" s="21">
        <v>24</v>
      </c>
      <c r="H433" s="19">
        <f t="shared" si="13"/>
        <v>144</v>
      </c>
      <c r="I433" s="119" t="s">
        <v>731</v>
      </c>
    </row>
    <row r="434" spans="1:9" customFormat="1" x14ac:dyDescent="0.25">
      <c r="A434" s="112">
        <v>2017</v>
      </c>
      <c r="B434" s="14">
        <v>42932</v>
      </c>
      <c r="C434" s="15" t="s">
        <v>51</v>
      </c>
      <c r="D434" s="1" t="s">
        <v>94</v>
      </c>
      <c r="E434" s="17">
        <v>10</v>
      </c>
      <c r="F434" s="15"/>
      <c r="G434" s="21">
        <v>10</v>
      </c>
      <c r="H434" s="19">
        <f t="shared" si="13"/>
        <v>100</v>
      </c>
      <c r="I434" s="119" t="s">
        <v>723</v>
      </c>
    </row>
    <row r="435" spans="1:9" customFormat="1" x14ac:dyDescent="0.25">
      <c r="A435" s="112">
        <v>2017</v>
      </c>
      <c r="B435" s="14">
        <v>42928</v>
      </c>
      <c r="C435" s="15" t="s">
        <v>22</v>
      </c>
      <c r="D435" s="1" t="s">
        <v>166</v>
      </c>
      <c r="E435" s="17">
        <v>5</v>
      </c>
      <c r="F435" s="41" t="s">
        <v>165</v>
      </c>
      <c r="G435" s="21">
        <v>22</v>
      </c>
      <c r="H435" s="19">
        <f t="shared" si="13"/>
        <v>110</v>
      </c>
      <c r="I435" s="119" t="s">
        <v>1071</v>
      </c>
    </row>
    <row r="436" spans="1:9" customFormat="1" x14ac:dyDescent="0.25">
      <c r="A436" s="112">
        <v>2017</v>
      </c>
      <c r="B436" s="14">
        <v>42921</v>
      </c>
      <c r="C436" s="22" t="s">
        <v>19</v>
      </c>
      <c r="D436" s="16"/>
      <c r="E436" s="21" t="s">
        <v>20</v>
      </c>
      <c r="F436" s="45" t="s">
        <v>21</v>
      </c>
      <c r="G436" s="21">
        <v>51</v>
      </c>
      <c r="H436" s="19">
        <f t="shared" ref="H436:H467" si="14">IF(ISNUMBER(E436),E436,0)*G436</f>
        <v>0</v>
      </c>
      <c r="I436" s="119" t="s">
        <v>723</v>
      </c>
    </row>
    <row r="437" spans="1:9" customFormat="1" x14ac:dyDescent="0.25">
      <c r="A437" s="112">
        <v>2017</v>
      </c>
      <c r="B437" s="14">
        <v>42914</v>
      </c>
      <c r="C437" s="15" t="s">
        <v>60</v>
      </c>
      <c r="D437" s="78" t="s">
        <v>61</v>
      </c>
      <c r="E437" s="17">
        <v>5.5</v>
      </c>
      <c r="F437" s="41" t="s">
        <v>50</v>
      </c>
      <c r="G437" s="21">
        <v>8</v>
      </c>
      <c r="H437" s="19">
        <f t="shared" si="14"/>
        <v>44</v>
      </c>
      <c r="I437" s="119" t="s">
        <v>787</v>
      </c>
    </row>
    <row r="438" spans="1:9" customFormat="1" x14ac:dyDescent="0.25">
      <c r="A438" s="112">
        <v>2017</v>
      </c>
      <c r="B438" s="14">
        <v>42907</v>
      </c>
      <c r="C438" s="15" t="s">
        <v>45</v>
      </c>
      <c r="D438" s="1" t="s">
        <v>93</v>
      </c>
      <c r="E438" s="17">
        <v>6</v>
      </c>
      <c r="F438" s="61" t="s">
        <v>46</v>
      </c>
      <c r="G438" s="21">
        <v>26</v>
      </c>
      <c r="H438" s="19">
        <f t="shared" si="14"/>
        <v>156</v>
      </c>
      <c r="I438" s="119" t="s">
        <v>723</v>
      </c>
    </row>
    <row r="439" spans="1:9" customFormat="1" x14ac:dyDescent="0.25">
      <c r="A439" s="112">
        <v>2017</v>
      </c>
      <c r="B439" s="14">
        <v>42904</v>
      </c>
      <c r="C439" s="15" t="s">
        <v>49</v>
      </c>
      <c r="D439" s="1" t="s">
        <v>92</v>
      </c>
      <c r="E439" s="17">
        <v>10</v>
      </c>
      <c r="F439" s="15" t="s">
        <v>50</v>
      </c>
      <c r="G439" s="21">
        <v>7</v>
      </c>
      <c r="H439" s="19">
        <f t="shared" si="14"/>
        <v>70</v>
      </c>
      <c r="I439" s="119" t="s">
        <v>723</v>
      </c>
    </row>
    <row r="440" spans="1:9" customFormat="1" x14ac:dyDescent="0.25">
      <c r="A440" s="112">
        <v>2017</v>
      </c>
      <c r="B440" s="14">
        <v>42900</v>
      </c>
      <c r="C440" s="51" t="s">
        <v>33</v>
      </c>
      <c r="D440" s="78" t="s">
        <v>32</v>
      </c>
      <c r="E440" s="17">
        <v>5</v>
      </c>
      <c r="F440" s="61"/>
      <c r="G440" s="21">
        <v>24</v>
      </c>
      <c r="H440" s="19">
        <f t="shared" si="14"/>
        <v>120</v>
      </c>
      <c r="I440" s="119" t="s">
        <v>770</v>
      </c>
    </row>
    <row r="441" spans="1:9" customFormat="1" x14ac:dyDescent="0.25">
      <c r="A441" s="112">
        <v>2017</v>
      </c>
      <c r="B441" s="14">
        <v>42893</v>
      </c>
      <c r="C441" s="15" t="s">
        <v>16</v>
      </c>
      <c r="D441" s="78" t="s">
        <v>18</v>
      </c>
      <c r="E441" s="17">
        <v>5</v>
      </c>
      <c r="F441" s="41" t="s">
        <v>17</v>
      </c>
      <c r="G441" s="21">
        <v>32</v>
      </c>
      <c r="H441" s="19">
        <f t="shared" si="14"/>
        <v>160</v>
      </c>
      <c r="I441" s="119" t="s">
        <v>1071</v>
      </c>
    </row>
    <row r="442" spans="1:9" customFormat="1" x14ac:dyDescent="0.25">
      <c r="A442" s="112">
        <v>2017</v>
      </c>
      <c r="B442" s="14">
        <v>42886</v>
      </c>
      <c r="C442" s="22" t="s">
        <v>82</v>
      </c>
      <c r="D442" s="1" t="s">
        <v>83</v>
      </c>
      <c r="E442" s="21">
        <v>6</v>
      </c>
      <c r="F442" s="45" t="s">
        <v>84</v>
      </c>
      <c r="G442" s="21"/>
      <c r="H442" s="19">
        <f t="shared" si="14"/>
        <v>0</v>
      </c>
      <c r="I442" s="119" t="s">
        <v>731</v>
      </c>
    </row>
    <row r="443" spans="1:9" customFormat="1" x14ac:dyDescent="0.25">
      <c r="A443" s="112">
        <v>2017</v>
      </c>
      <c r="B443" s="14">
        <v>42879</v>
      </c>
      <c r="C443" s="15" t="s">
        <v>72</v>
      </c>
      <c r="D443" s="1" t="s">
        <v>91</v>
      </c>
      <c r="E443" s="17">
        <v>5</v>
      </c>
      <c r="F443" s="15" t="s">
        <v>73</v>
      </c>
      <c r="G443" s="21">
        <v>18</v>
      </c>
      <c r="H443" s="19">
        <f t="shared" si="14"/>
        <v>90</v>
      </c>
      <c r="I443" s="119" t="s">
        <v>727</v>
      </c>
    </row>
    <row r="444" spans="1:9" customFormat="1" ht="45" x14ac:dyDescent="0.25">
      <c r="A444" s="112">
        <v>2017</v>
      </c>
      <c r="B444" s="14">
        <v>42875</v>
      </c>
      <c r="C444" s="15" t="s">
        <v>85</v>
      </c>
      <c r="D444" s="1" t="s">
        <v>86</v>
      </c>
      <c r="E444" s="17">
        <v>10</v>
      </c>
      <c r="F444" s="15" t="s">
        <v>162</v>
      </c>
      <c r="G444" s="21">
        <v>11</v>
      </c>
      <c r="H444" s="19">
        <f t="shared" si="14"/>
        <v>110</v>
      </c>
      <c r="I444" s="119" t="s">
        <v>731</v>
      </c>
    </row>
    <row r="445" spans="1:9" customFormat="1" x14ac:dyDescent="0.25">
      <c r="A445" s="112">
        <v>2017</v>
      </c>
      <c r="B445" s="14">
        <v>42872</v>
      </c>
      <c r="C445" s="15" t="s">
        <v>36</v>
      </c>
      <c r="D445" s="78" t="s">
        <v>35</v>
      </c>
      <c r="E445" s="17">
        <v>6</v>
      </c>
      <c r="F445" s="25" t="s">
        <v>34</v>
      </c>
      <c r="G445" s="21">
        <v>11</v>
      </c>
      <c r="H445" s="19">
        <f t="shared" si="14"/>
        <v>66</v>
      </c>
      <c r="I445" s="119" t="s">
        <v>770</v>
      </c>
    </row>
    <row r="446" spans="1:9" customFormat="1" x14ac:dyDescent="0.25">
      <c r="A446" s="112">
        <v>2017</v>
      </c>
      <c r="B446" s="14">
        <v>42865</v>
      </c>
      <c r="C446" s="15" t="s">
        <v>44</v>
      </c>
      <c r="D446" s="1" t="s">
        <v>116</v>
      </c>
      <c r="E446" s="17">
        <v>6</v>
      </c>
      <c r="F446" s="15" t="s">
        <v>43</v>
      </c>
      <c r="G446" s="21">
        <v>20</v>
      </c>
      <c r="H446" s="19">
        <f t="shared" si="14"/>
        <v>120</v>
      </c>
      <c r="I446" s="119" t="s">
        <v>723</v>
      </c>
    </row>
    <row r="447" spans="1:9" customFormat="1" x14ac:dyDescent="0.25">
      <c r="A447" s="112">
        <v>2017</v>
      </c>
      <c r="B447" s="14">
        <v>42858</v>
      </c>
      <c r="C447" s="15" t="s">
        <v>13</v>
      </c>
      <c r="D447" s="78" t="s">
        <v>14</v>
      </c>
      <c r="E447" s="17">
        <v>6</v>
      </c>
      <c r="F447" s="41" t="s">
        <v>15</v>
      </c>
      <c r="G447" s="21">
        <v>40</v>
      </c>
      <c r="H447" s="19">
        <f t="shared" si="14"/>
        <v>240</v>
      </c>
      <c r="I447" s="119" t="s">
        <v>1071</v>
      </c>
    </row>
    <row r="448" spans="1:9" customFormat="1" x14ac:dyDescent="0.25">
      <c r="A448" s="112">
        <v>2017</v>
      </c>
      <c r="B448" s="14">
        <v>42851</v>
      </c>
      <c r="C448" s="22" t="s">
        <v>70</v>
      </c>
      <c r="D448" s="1" t="s">
        <v>90</v>
      </c>
      <c r="E448" s="21">
        <v>5.5</v>
      </c>
      <c r="F448" s="45" t="s">
        <v>71</v>
      </c>
      <c r="G448" s="21">
        <v>20</v>
      </c>
      <c r="H448" s="19">
        <f t="shared" si="14"/>
        <v>110</v>
      </c>
      <c r="I448" s="119" t="s">
        <v>727</v>
      </c>
    </row>
    <row r="449" spans="1:10" customFormat="1" ht="45" x14ac:dyDescent="0.25">
      <c r="A449" s="112">
        <v>2017</v>
      </c>
      <c r="B449" s="14">
        <v>42844</v>
      </c>
      <c r="C449" s="22" t="s">
        <v>155</v>
      </c>
      <c r="D449" s="48" t="s">
        <v>154</v>
      </c>
      <c r="E449" s="21">
        <v>5</v>
      </c>
      <c r="F449" s="61" t="s">
        <v>156</v>
      </c>
      <c r="G449" s="21">
        <v>25</v>
      </c>
      <c r="H449" s="19">
        <f t="shared" si="14"/>
        <v>125</v>
      </c>
      <c r="I449" s="119" t="s">
        <v>731</v>
      </c>
    </row>
    <row r="450" spans="1:10" customFormat="1" ht="30" x14ac:dyDescent="0.25">
      <c r="A450" s="112">
        <v>2017</v>
      </c>
      <c r="B450" s="14">
        <v>42841</v>
      </c>
      <c r="C450" s="26" t="s">
        <v>153</v>
      </c>
      <c r="D450" s="1" t="s">
        <v>151</v>
      </c>
      <c r="E450" s="17">
        <v>10</v>
      </c>
      <c r="F450" s="15" t="s">
        <v>152</v>
      </c>
      <c r="G450" s="21">
        <v>5</v>
      </c>
      <c r="H450" s="19">
        <f t="shared" si="14"/>
        <v>50</v>
      </c>
      <c r="I450" s="119" t="s">
        <v>878</v>
      </c>
    </row>
    <row r="451" spans="1:10" customFormat="1" x14ac:dyDescent="0.25">
      <c r="A451" s="112">
        <v>2017</v>
      </c>
      <c r="B451" s="14">
        <v>42837</v>
      </c>
      <c r="C451" s="51" t="s">
        <v>27</v>
      </c>
      <c r="D451" s="78" t="s">
        <v>28</v>
      </c>
      <c r="E451" s="17">
        <v>6</v>
      </c>
      <c r="F451" s="61" t="s">
        <v>29</v>
      </c>
      <c r="G451" s="21">
        <v>11</v>
      </c>
      <c r="H451" s="19">
        <f t="shared" si="14"/>
        <v>66</v>
      </c>
      <c r="I451" s="119" t="s">
        <v>720</v>
      </c>
    </row>
    <row r="452" spans="1:10" customFormat="1" x14ac:dyDescent="0.25">
      <c r="A452" s="112">
        <v>2017</v>
      </c>
      <c r="B452" s="14">
        <v>42830</v>
      </c>
      <c r="C452" s="15" t="s">
        <v>52</v>
      </c>
      <c r="D452" s="1" t="s">
        <v>95</v>
      </c>
      <c r="E452" s="17">
        <v>5</v>
      </c>
      <c r="F452" s="41"/>
      <c r="G452" s="21">
        <v>28</v>
      </c>
      <c r="H452" s="19">
        <f t="shared" si="14"/>
        <v>140</v>
      </c>
      <c r="I452" s="119" t="s">
        <v>723</v>
      </c>
    </row>
    <row r="453" spans="1:10" customFormat="1" x14ac:dyDescent="0.25">
      <c r="A453" s="112">
        <v>2017</v>
      </c>
      <c r="B453" s="14">
        <v>42823</v>
      </c>
      <c r="C453" s="15" t="s">
        <v>30</v>
      </c>
      <c r="D453" s="1" t="s">
        <v>108</v>
      </c>
      <c r="E453" s="17">
        <v>5</v>
      </c>
      <c r="F453" s="62" t="s">
        <v>109</v>
      </c>
      <c r="G453" s="21">
        <v>18</v>
      </c>
      <c r="H453" s="19">
        <f t="shared" si="14"/>
        <v>90</v>
      </c>
      <c r="I453" s="119" t="s">
        <v>1073</v>
      </c>
    </row>
    <row r="454" spans="1:10" s="35" customFormat="1" x14ac:dyDescent="0.25">
      <c r="A454" s="112">
        <v>2017</v>
      </c>
      <c r="B454" s="14">
        <v>42816</v>
      </c>
      <c r="C454" s="51" t="s">
        <v>40</v>
      </c>
      <c r="D454" s="78" t="s">
        <v>41</v>
      </c>
      <c r="E454" s="21">
        <v>5</v>
      </c>
      <c r="F454" s="45" t="s">
        <v>42</v>
      </c>
      <c r="G454" s="21">
        <v>25</v>
      </c>
      <c r="H454" s="19">
        <f t="shared" si="14"/>
        <v>125</v>
      </c>
      <c r="I454" s="37" t="s">
        <v>770</v>
      </c>
      <c r="J454"/>
    </row>
    <row r="455" spans="1:10" s="35" customFormat="1" ht="30" x14ac:dyDescent="0.25">
      <c r="A455" s="112">
        <v>2017</v>
      </c>
      <c r="B455" s="14">
        <v>42813</v>
      </c>
      <c r="C455" s="26" t="s">
        <v>105</v>
      </c>
      <c r="D455" s="1" t="s">
        <v>106</v>
      </c>
      <c r="E455" s="17">
        <v>12</v>
      </c>
      <c r="F455" s="15" t="s">
        <v>107</v>
      </c>
      <c r="G455" s="21">
        <v>3</v>
      </c>
      <c r="H455" s="19">
        <f t="shared" si="14"/>
        <v>36</v>
      </c>
      <c r="I455" s="37" t="s">
        <v>727</v>
      </c>
      <c r="J455"/>
    </row>
    <row r="456" spans="1:10" s="35" customFormat="1" x14ac:dyDescent="0.25">
      <c r="A456" s="112">
        <v>2017</v>
      </c>
      <c r="B456" s="14">
        <v>42809</v>
      </c>
      <c r="C456" s="18" t="s">
        <v>67</v>
      </c>
      <c r="D456" s="1" t="s">
        <v>68</v>
      </c>
      <c r="E456" s="21">
        <v>5</v>
      </c>
      <c r="F456" s="41" t="s">
        <v>69</v>
      </c>
      <c r="G456" s="21"/>
      <c r="H456" s="19">
        <f t="shared" si="14"/>
        <v>0</v>
      </c>
      <c r="I456" s="37" t="s">
        <v>727</v>
      </c>
      <c r="J456"/>
    </row>
    <row r="457" spans="1:10" s="35" customFormat="1" x14ac:dyDescent="0.25">
      <c r="A457" s="112">
        <v>2017</v>
      </c>
      <c r="B457" s="14">
        <v>42802</v>
      </c>
      <c r="C457" s="22" t="s">
        <v>53</v>
      </c>
      <c r="D457" s="78" t="s">
        <v>55</v>
      </c>
      <c r="E457" s="21">
        <v>5</v>
      </c>
      <c r="F457" s="61" t="s">
        <v>54</v>
      </c>
      <c r="G457" s="21">
        <v>35</v>
      </c>
      <c r="H457" s="19">
        <f t="shared" si="14"/>
        <v>175</v>
      </c>
      <c r="I457" s="37" t="s">
        <v>720</v>
      </c>
      <c r="J457"/>
    </row>
    <row r="458" spans="1:10" s="35" customFormat="1" x14ac:dyDescent="0.25">
      <c r="A458" s="112">
        <v>2017</v>
      </c>
      <c r="B458" s="14">
        <v>42795</v>
      </c>
      <c r="C458" s="22" t="s">
        <v>120</v>
      </c>
      <c r="D458" s="1" t="s">
        <v>119</v>
      </c>
      <c r="E458" s="21">
        <v>5</v>
      </c>
      <c r="F458" s="45" t="s">
        <v>118</v>
      </c>
      <c r="G458" s="21">
        <v>25</v>
      </c>
      <c r="H458" s="19">
        <f t="shared" si="14"/>
        <v>125</v>
      </c>
      <c r="I458" s="37" t="s">
        <v>903</v>
      </c>
      <c r="J458"/>
    </row>
    <row r="459" spans="1:10" s="35" customFormat="1" x14ac:dyDescent="0.25">
      <c r="A459" s="112">
        <v>2017</v>
      </c>
      <c r="B459" s="14">
        <v>42788</v>
      </c>
      <c r="C459" s="15" t="s">
        <v>62</v>
      </c>
      <c r="D459" s="1" t="s">
        <v>138</v>
      </c>
      <c r="E459" s="17">
        <v>5</v>
      </c>
      <c r="F459" s="15" t="s">
        <v>137</v>
      </c>
      <c r="G459" s="21">
        <v>26</v>
      </c>
      <c r="H459" s="19">
        <f t="shared" si="14"/>
        <v>130</v>
      </c>
      <c r="I459" s="37" t="s">
        <v>731</v>
      </c>
      <c r="J459"/>
    </row>
    <row r="460" spans="1:10" s="35" customFormat="1" ht="60" x14ac:dyDescent="0.25">
      <c r="A460" s="112">
        <v>2017</v>
      </c>
      <c r="B460" s="14">
        <v>42785</v>
      </c>
      <c r="C460" s="26" t="s">
        <v>126</v>
      </c>
      <c r="D460" s="1" t="s">
        <v>127</v>
      </c>
      <c r="E460" s="17">
        <v>9.5</v>
      </c>
      <c r="F460" s="15" t="s">
        <v>128</v>
      </c>
      <c r="G460" s="21">
        <v>11</v>
      </c>
      <c r="H460" s="19">
        <f t="shared" si="14"/>
        <v>104.5</v>
      </c>
      <c r="I460" s="37" t="s">
        <v>720</v>
      </c>
      <c r="J460"/>
    </row>
    <row r="461" spans="1:10" s="35" customFormat="1" x14ac:dyDescent="0.25">
      <c r="A461" s="112">
        <v>2017</v>
      </c>
      <c r="B461" s="14">
        <v>42781</v>
      </c>
      <c r="C461" s="15" t="s">
        <v>65</v>
      </c>
      <c r="D461" s="1" t="s">
        <v>89</v>
      </c>
      <c r="E461" s="132">
        <v>5</v>
      </c>
      <c r="F461" s="61" t="s">
        <v>66</v>
      </c>
      <c r="G461" s="21">
        <v>38</v>
      </c>
      <c r="H461" s="19">
        <f t="shared" si="14"/>
        <v>190</v>
      </c>
      <c r="I461" s="37" t="s">
        <v>727</v>
      </c>
      <c r="J461"/>
    </row>
    <row r="462" spans="1:10" s="35" customFormat="1" x14ac:dyDescent="0.25">
      <c r="A462" s="112">
        <v>2017</v>
      </c>
      <c r="B462" s="14">
        <v>42774</v>
      </c>
      <c r="C462" s="18" t="s">
        <v>58</v>
      </c>
      <c r="D462" s="78" t="s">
        <v>59</v>
      </c>
      <c r="E462" s="21">
        <v>5</v>
      </c>
      <c r="F462" s="41" t="s">
        <v>103</v>
      </c>
      <c r="G462" s="21">
        <v>26</v>
      </c>
      <c r="H462" s="19">
        <f t="shared" si="14"/>
        <v>130</v>
      </c>
      <c r="I462" s="37" t="s">
        <v>1103</v>
      </c>
      <c r="J462"/>
    </row>
    <row r="463" spans="1:10" s="35" customFormat="1" x14ac:dyDescent="0.25">
      <c r="A463" s="112">
        <v>2017</v>
      </c>
      <c r="B463" s="14">
        <v>42767</v>
      </c>
      <c r="C463" s="18" t="s">
        <v>121</v>
      </c>
      <c r="D463" s="1" t="s">
        <v>122</v>
      </c>
      <c r="E463" s="21">
        <v>6</v>
      </c>
      <c r="F463" s="41" t="s">
        <v>123</v>
      </c>
      <c r="G463" s="21">
        <v>15</v>
      </c>
      <c r="H463" s="19">
        <f t="shared" si="14"/>
        <v>90</v>
      </c>
      <c r="I463" s="37" t="s">
        <v>760</v>
      </c>
      <c r="J463"/>
    </row>
    <row r="464" spans="1:10" s="35" customFormat="1" x14ac:dyDescent="0.25">
      <c r="A464" s="112">
        <v>2017</v>
      </c>
      <c r="B464" s="14">
        <v>42760</v>
      </c>
      <c r="C464" s="18" t="s">
        <v>129</v>
      </c>
      <c r="D464" s="1" t="s">
        <v>130</v>
      </c>
      <c r="E464" s="21">
        <v>5</v>
      </c>
      <c r="F464" s="63" t="s">
        <v>131</v>
      </c>
      <c r="G464" s="21">
        <v>28</v>
      </c>
      <c r="H464" s="19">
        <f t="shared" si="14"/>
        <v>140</v>
      </c>
      <c r="I464" s="37" t="s">
        <v>738</v>
      </c>
      <c r="J464"/>
    </row>
    <row r="465" spans="1:10" s="35" customFormat="1" ht="30" x14ac:dyDescent="0.25">
      <c r="A465" s="112">
        <v>2017</v>
      </c>
      <c r="B465" s="14">
        <v>42753</v>
      </c>
      <c r="C465" s="18" t="s">
        <v>31</v>
      </c>
      <c r="D465" s="1" t="s">
        <v>101</v>
      </c>
      <c r="E465" s="17">
        <v>5</v>
      </c>
      <c r="F465" s="15" t="s">
        <v>102</v>
      </c>
      <c r="G465" s="21">
        <v>28</v>
      </c>
      <c r="H465" s="19">
        <f t="shared" si="14"/>
        <v>140</v>
      </c>
      <c r="I465" s="37" t="s">
        <v>720</v>
      </c>
      <c r="J465"/>
    </row>
    <row r="466" spans="1:10" s="35" customFormat="1" ht="45" x14ac:dyDescent="0.25">
      <c r="A466" s="112">
        <v>2017</v>
      </c>
      <c r="B466" s="14">
        <v>42750</v>
      </c>
      <c r="C466" s="26" t="s">
        <v>99</v>
      </c>
      <c r="D466" s="1" t="s">
        <v>124</v>
      </c>
      <c r="E466" s="17">
        <v>11</v>
      </c>
      <c r="F466" s="15" t="s">
        <v>100</v>
      </c>
      <c r="G466" s="21">
        <v>4</v>
      </c>
      <c r="H466" s="19">
        <f t="shared" si="14"/>
        <v>44</v>
      </c>
      <c r="I466" s="37" t="s">
        <v>731</v>
      </c>
      <c r="J466"/>
    </row>
    <row r="467" spans="1:10" s="35" customFormat="1" x14ac:dyDescent="0.25">
      <c r="A467" s="112">
        <v>2017</v>
      </c>
      <c r="B467" s="14">
        <v>42746</v>
      </c>
      <c r="C467" s="22" t="s">
        <v>63</v>
      </c>
      <c r="D467" s="1" t="s">
        <v>98</v>
      </c>
      <c r="E467" s="21">
        <v>6.5</v>
      </c>
      <c r="F467" s="45" t="s">
        <v>64</v>
      </c>
      <c r="G467" s="21">
        <v>25</v>
      </c>
      <c r="H467" s="19">
        <f t="shared" si="14"/>
        <v>162.5</v>
      </c>
      <c r="I467" s="37" t="s">
        <v>727</v>
      </c>
      <c r="J467"/>
    </row>
    <row r="468" spans="1:10" s="35" customFormat="1" x14ac:dyDescent="0.25">
      <c r="A468" s="112">
        <v>2017</v>
      </c>
      <c r="B468" s="14">
        <v>42739</v>
      </c>
      <c r="C468" s="18" t="s">
        <v>96</v>
      </c>
      <c r="D468" s="1" t="s">
        <v>97</v>
      </c>
      <c r="E468" s="21">
        <v>5</v>
      </c>
      <c r="F468" s="41"/>
      <c r="G468" s="21">
        <v>22</v>
      </c>
      <c r="H468" s="19">
        <f t="shared" ref="H468:H499" si="15">IF(ISNUMBER(E468),E468,0)*G468</f>
        <v>110</v>
      </c>
      <c r="I468" s="37" t="s">
        <v>1102</v>
      </c>
      <c r="J468"/>
    </row>
    <row r="469" spans="1:10" s="35" customFormat="1" ht="30" x14ac:dyDescent="0.25">
      <c r="A469" s="112">
        <v>2017</v>
      </c>
      <c r="B469" s="14">
        <v>42736</v>
      </c>
      <c r="C469" s="15" t="s">
        <v>9</v>
      </c>
      <c r="D469" s="1" t="s">
        <v>8</v>
      </c>
      <c r="E469" s="17">
        <v>5</v>
      </c>
      <c r="F469" s="41" t="s">
        <v>115</v>
      </c>
      <c r="G469" s="21">
        <v>6</v>
      </c>
      <c r="H469" s="19">
        <f t="shared" si="15"/>
        <v>30</v>
      </c>
      <c r="I469" s="37" t="s">
        <v>720</v>
      </c>
      <c r="J469"/>
    </row>
    <row r="470" spans="1:10" s="35" customFormat="1" x14ac:dyDescent="0.25">
      <c r="A470" s="112">
        <v>2016</v>
      </c>
      <c r="B470" s="31">
        <v>42732</v>
      </c>
      <c r="C470" s="44" t="s">
        <v>304</v>
      </c>
      <c r="D470" s="1"/>
      <c r="E470" s="40"/>
      <c r="F470" s="61"/>
      <c r="G470" s="37"/>
      <c r="H470" s="39">
        <f t="shared" si="15"/>
        <v>0</v>
      </c>
      <c r="I470" s="37" t="s">
        <v>1075</v>
      </c>
    </row>
    <row r="471" spans="1:10" s="35" customFormat="1" x14ac:dyDescent="0.25">
      <c r="A471" s="112">
        <v>2016</v>
      </c>
      <c r="B471" s="31">
        <v>42730</v>
      </c>
      <c r="C471" s="41" t="s">
        <v>305</v>
      </c>
      <c r="D471" s="1" t="s">
        <v>26</v>
      </c>
      <c r="E471" s="40">
        <v>5</v>
      </c>
      <c r="F471" s="41" t="s">
        <v>582</v>
      </c>
      <c r="G471" s="37"/>
      <c r="H471" s="39">
        <f t="shared" si="15"/>
        <v>0</v>
      </c>
      <c r="I471" s="37" t="s">
        <v>720</v>
      </c>
    </row>
    <row r="472" spans="1:10" s="35" customFormat="1" x14ac:dyDescent="0.25">
      <c r="A472" s="112">
        <v>2016</v>
      </c>
      <c r="B472" s="31">
        <v>42725</v>
      </c>
      <c r="C472" s="44" t="s">
        <v>304</v>
      </c>
      <c r="D472" s="1"/>
      <c r="E472" s="40"/>
      <c r="F472" s="41"/>
      <c r="G472" s="37"/>
      <c r="H472" s="39">
        <f t="shared" si="15"/>
        <v>0</v>
      </c>
      <c r="I472" s="37" t="s">
        <v>1075</v>
      </c>
    </row>
    <row r="473" spans="1:10" s="35" customFormat="1" x14ac:dyDescent="0.25">
      <c r="A473" s="112">
        <v>2016</v>
      </c>
      <c r="B473" s="31">
        <v>42722</v>
      </c>
      <c r="C473" s="44" t="s">
        <v>304</v>
      </c>
      <c r="D473" s="1"/>
      <c r="E473" s="40"/>
      <c r="F473" s="41"/>
      <c r="G473" s="37"/>
      <c r="H473" s="39">
        <f t="shared" si="15"/>
        <v>0</v>
      </c>
      <c r="I473" s="37" t="s">
        <v>1075</v>
      </c>
    </row>
    <row r="474" spans="1:10" s="35" customFormat="1" x14ac:dyDescent="0.25">
      <c r="A474" s="112">
        <v>2016</v>
      </c>
      <c r="B474" s="31">
        <v>42718</v>
      </c>
      <c r="C474" s="30" t="s">
        <v>302</v>
      </c>
      <c r="D474" s="1" t="s">
        <v>303</v>
      </c>
      <c r="E474" s="37">
        <v>5</v>
      </c>
      <c r="F474" s="61"/>
      <c r="G474" s="37">
        <v>14</v>
      </c>
      <c r="H474" s="39">
        <f t="shared" si="15"/>
        <v>70</v>
      </c>
      <c r="I474" s="37" t="s">
        <v>720</v>
      </c>
    </row>
    <row r="475" spans="1:10" s="35" customFormat="1" x14ac:dyDescent="0.25">
      <c r="A475" s="112">
        <v>2016</v>
      </c>
      <c r="B475" s="31">
        <v>42711</v>
      </c>
      <c r="C475" s="41" t="s">
        <v>299</v>
      </c>
      <c r="D475" s="1" t="s">
        <v>300</v>
      </c>
      <c r="E475" s="40">
        <v>6.5</v>
      </c>
      <c r="F475" s="41" t="s">
        <v>301</v>
      </c>
      <c r="G475" s="37">
        <v>33</v>
      </c>
      <c r="H475" s="39">
        <f t="shared" si="15"/>
        <v>214.5</v>
      </c>
      <c r="I475" s="37" t="s">
        <v>723</v>
      </c>
    </row>
    <row r="476" spans="1:10" s="35" customFormat="1" ht="30" x14ac:dyDescent="0.25">
      <c r="A476" s="112">
        <v>2016</v>
      </c>
      <c r="B476" s="31">
        <v>42704</v>
      </c>
      <c r="C476" s="41" t="s">
        <v>297</v>
      </c>
      <c r="D476" s="1" t="s">
        <v>246</v>
      </c>
      <c r="E476" s="40">
        <v>4</v>
      </c>
      <c r="F476" s="41" t="s">
        <v>298</v>
      </c>
      <c r="G476" s="37">
        <v>21</v>
      </c>
      <c r="H476" s="39">
        <f t="shared" si="15"/>
        <v>84</v>
      </c>
      <c r="I476" s="37" t="s">
        <v>1064</v>
      </c>
    </row>
    <row r="477" spans="1:10" s="35" customFormat="1" x14ac:dyDescent="0.25">
      <c r="A477" s="112">
        <v>2016</v>
      </c>
      <c r="B477" s="31">
        <v>42697</v>
      </c>
      <c r="C477" s="41" t="s">
        <v>295</v>
      </c>
      <c r="D477" s="1" t="s">
        <v>296</v>
      </c>
      <c r="E477" s="40">
        <v>5</v>
      </c>
      <c r="F477" s="41"/>
      <c r="G477" s="37">
        <v>36</v>
      </c>
      <c r="H477" s="39">
        <f t="shared" si="15"/>
        <v>180</v>
      </c>
      <c r="I477" s="37" t="s">
        <v>848</v>
      </c>
    </row>
    <row r="478" spans="1:10" s="35" customFormat="1" x14ac:dyDescent="0.25">
      <c r="A478" s="112">
        <v>2016</v>
      </c>
      <c r="B478" s="31">
        <v>42694</v>
      </c>
      <c r="C478" s="30" t="s">
        <v>204</v>
      </c>
      <c r="D478" s="1" t="s">
        <v>205</v>
      </c>
      <c r="E478" s="37">
        <v>9</v>
      </c>
      <c r="F478" s="61"/>
      <c r="G478" s="37">
        <v>8</v>
      </c>
      <c r="H478" s="39">
        <f t="shared" si="15"/>
        <v>72</v>
      </c>
      <c r="I478" s="37" t="s">
        <v>727</v>
      </c>
    </row>
    <row r="479" spans="1:10" s="35" customFormat="1" x14ac:dyDescent="0.25">
      <c r="A479" s="112">
        <v>2016</v>
      </c>
      <c r="B479" s="31">
        <v>42690</v>
      </c>
      <c r="C479" s="41" t="s">
        <v>184</v>
      </c>
      <c r="D479" s="1" t="s">
        <v>294</v>
      </c>
      <c r="E479" s="40">
        <v>5</v>
      </c>
      <c r="F479" s="61"/>
      <c r="G479" s="37">
        <v>32</v>
      </c>
      <c r="H479" s="39">
        <f t="shared" si="15"/>
        <v>160</v>
      </c>
      <c r="I479" s="37" t="s">
        <v>1069</v>
      </c>
    </row>
    <row r="480" spans="1:10" s="35" customFormat="1" x14ac:dyDescent="0.25">
      <c r="A480" s="112">
        <v>2016</v>
      </c>
      <c r="B480" s="31">
        <v>42683</v>
      </c>
      <c r="C480" s="30" t="s">
        <v>293</v>
      </c>
      <c r="D480" s="1" t="s">
        <v>26</v>
      </c>
      <c r="E480" s="37">
        <v>5</v>
      </c>
      <c r="F480" s="61"/>
      <c r="G480" s="37">
        <v>17</v>
      </c>
      <c r="H480" s="39">
        <f t="shared" si="15"/>
        <v>85</v>
      </c>
      <c r="I480" s="37" t="s">
        <v>720</v>
      </c>
    </row>
    <row r="481" spans="1:9" s="35" customFormat="1" ht="30" x14ac:dyDescent="0.25">
      <c r="A481" s="112">
        <v>2016</v>
      </c>
      <c r="B481" s="31">
        <v>42676</v>
      </c>
      <c r="C481" s="41" t="s">
        <v>290</v>
      </c>
      <c r="D481" s="1" t="s">
        <v>291</v>
      </c>
      <c r="E481" s="40">
        <v>5</v>
      </c>
      <c r="F481" s="41" t="s">
        <v>292</v>
      </c>
      <c r="G481" s="37">
        <v>34</v>
      </c>
      <c r="H481" s="39">
        <f t="shared" si="15"/>
        <v>170</v>
      </c>
      <c r="I481" s="37" t="s">
        <v>1069</v>
      </c>
    </row>
    <row r="482" spans="1:9" s="35" customFormat="1" x14ac:dyDescent="0.25">
      <c r="A482" s="112">
        <v>2016</v>
      </c>
      <c r="B482" s="31">
        <v>42669</v>
      </c>
      <c r="C482" s="41" t="s">
        <v>288</v>
      </c>
      <c r="D482" s="1" t="s">
        <v>38</v>
      </c>
      <c r="E482" s="40">
        <v>5</v>
      </c>
      <c r="F482" s="41" t="s">
        <v>289</v>
      </c>
      <c r="G482" s="37">
        <v>34</v>
      </c>
      <c r="H482" s="39">
        <f t="shared" si="15"/>
        <v>170</v>
      </c>
      <c r="I482" s="37" t="s">
        <v>770</v>
      </c>
    </row>
    <row r="483" spans="1:9" s="35" customFormat="1" x14ac:dyDescent="0.25">
      <c r="A483" s="112">
        <v>2016</v>
      </c>
      <c r="B483" s="31">
        <v>42662</v>
      </c>
      <c r="C483" s="41" t="s">
        <v>129</v>
      </c>
      <c r="D483" s="1" t="s">
        <v>130</v>
      </c>
      <c r="E483" s="40">
        <v>5.5</v>
      </c>
      <c r="F483" s="41"/>
      <c r="G483" s="37">
        <v>29</v>
      </c>
      <c r="H483" s="39">
        <f t="shared" si="15"/>
        <v>159.5</v>
      </c>
      <c r="I483" s="37" t="s">
        <v>720</v>
      </c>
    </row>
    <row r="484" spans="1:9" s="35" customFormat="1" x14ac:dyDescent="0.25">
      <c r="A484" s="112">
        <v>2016</v>
      </c>
      <c r="B484" s="31">
        <v>42659</v>
      </c>
      <c r="C484" s="41" t="s">
        <v>251</v>
      </c>
      <c r="D484" s="1" t="s">
        <v>210</v>
      </c>
      <c r="E484" s="40">
        <v>10</v>
      </c>
      <c r="F484" s="41"/>
      <c r="G484" s="37">
        <v>8</v>
      </c>
      <c r="H484" s="39">
        <f t="shared" si="15"/>
        <v>80</v>
      </c>
      <c r="I484" s="37" t="s">
        <v>727</v>
      </c>
    </row>
    <row r="485" spans="1:9" s="35" customFormat="1" x14ac:dyDescent="0.25">
      <c r="A485" s="112">
        <v>2016</v>
      </c>
      <c r="B485" s="31">
        <v>42655</v>
      </c>
      <c r="C485" s="41" t="s">
        <v>204</v>
      </c>
      <c r="D485" s="1" t="s">
        <v>205</v>
      </c>
      <c r="E485" s="40">
        <v>5</v>
      </c>
      <c r="F485" s="41" t="s">
        <v>287</v>
      </c>
      <c r="G485" s="37">
        <v>28</v>
      </c>
      <c r="H485" s="39">
        <f t="shared" si="15"/>
        <v>140</v>
      </c>
      <c r="I485" s="37" t="s">
        <v>1071</v>
      </c>
    </row>
    <row r="486" spans="1:9" s="35" customFormat="1" ht="60" x14ac:dyDescent="0.25">
      <c r="A486" s="112">
        <v>2016</v>
      </c>
      <c r="B486" s="31">
        <v>42648</v>
      </c>
      <c r="C486" s="30" t="s">
        <v>47</v>
      </c>
      <c r="D486" s="1" t="s">
        <v>113</v>
      </c>
      <c r="E486" s="37">
        <v>6</v>
      </c>
      <c r="F486" s="61" t="s">
        <v>286</v>
      </c>
      <c r="G486" s="37">
        <v>27</v>
      </c>
      <c r="H486" s="39">
        <f t="shared" si="15"/>
        <v>162</v>
      </c>
      <c r="I486" s="37" t="s">
        <v>723</v>
      </c>
    </row>
    <row r="487" spans="1:9" s="35" customFormat="1" x14ac:dyDescent="0.25">
      <c r="A487" s="112">
        <v>2016</v>
      </c>
      <c r="B487" s="31">
        <v>42641</v>
      </c>
      <c r="C487" s="41" t="s">
        <v>283</v>
      </c>
      <c r="D487" s="1" t="s">
        <v>284</v>
      </c>
      <c r="E487" s="40">
        <v>6.5</v>
      </c>
      <c r="F487" s="61" t="s">
        <v>285</v>
      </c>
      <c r="G487" s="37">
        <v>29</v>
      </c>
      <c r="H487" s="39">
        <f t="shared" si="15"/>
        <v>188.5</v>
      </c>
      <c r="I487" s="37" t="s">
        <v>1069</v>
      </c>
    </row>
    <row r="488" spans="1:9" s="35" customFormat="1" x14ac:dyDescent="0.25">
      <c r="A488" s="112">
        <v>2016</v>
      </c>
      <c r="B488" s="31">
        <v>42634</v>
      </c>
      <c r="C488" s="41" t="s">
        <v>281</v>
      </c>
      <c r="D488" s="1" t="s">
        <v>282</v>
      </c>
      <c r="E488" s="40">
        <v>6</v>
      </c>
      <c r="F488" s="41"/>
      <c r="G488" s="37">
        <v>22</v>
      </c>
      <c r="H488" s="39">
        <f t="shared" si="15"/>
        <v>132</v>
      </c>
      <c r="I488" s="37" t="s">
        <v>1066</v>
      </c>
    </row>
    <row r="489" spans="1:9" s="35" customFormat="1" x14ac:dyDescent="0.25">
      <c r="A489" s="112">
        <v>2016</v>
      </c>
      <c r="B489" s="31">
        <v>42631</v>
      </c>
      <c r="C489" s="41" t="s">
        <v>279</v>
      </c>
      <c r="D489" s="1" t="s">
        <v>280</v>
      </c>
      <c r="E489" s="40">
        <v>10</v>
      </c>
      <c r="F489" s="41"/>
      <c r="G489" s="37">
        <v>6</v>
      </c>
      <c r="H489" s="39">
        <f t="shared" si="15"/>
        <v>60</v>
      </c>
      <c r="I489" s="37" t="s">
        <v>731</v>
      </c>
    </row>
    <row r="490" spans="1:9" s="35" customFormat="1" x14ac:dyDescent="0.25">
      <c r="A490" s="112">
        <v>2016</v>
      </c>
      <c r="B490" s="31">
        <v>42627</v>
      </c>
      <c r="C490" s="41" t="s">
        <v>277</v>
      </c>
      <c r="D490" s="1" t="s">
        <v>278</v>
      </c>
      <c r="E490" s="40">
        <v>5.7</v>
      </c>
      <c r="F490" s="41"/>
      <c r="G490" s="37">
        <v>26</v>
      </c>
      <c r="H490" s="39">
        <f t="shared" si="15"/>
        <v>148.20000000000002</v>
      </c>
      <c r="I490" s="37" t="s">
        <v>727</v>
      </c>
    </row>
    <row r="491" spans="1:9" s="35" customFormat="1" ht="45" x14ac:dyDescent="0.25">
      <c r="A491" s="112">
        <v>2016</v>
      </c>
      <c r="B491" s="31">
        <v>42620</v>
      </c>
      <c r="C491" s="41" t="s">
        <v>274</v>
      </c>
      <c r="D491" s="1" t="s">
        <v>275</v>
      </c>
      <c r="E491" s="40">
        <v>6</v>
      </c>
      <c r="F491" s="41" t="s">
        <v>276</v>
      </c>
      <c r="G491" s="37">
        <v>22</v>
      </c>
      <c r="H491" s="39">
        <f t="shared" si="15"/>
        <v>132</v>
      </c>
      <c r="I491" s="37" t="s">
        <v>1069</v>
      </c>
    </row>
    <row r="492" spans="1:9" s="35" customFormat="1" ht="30" x14ac:dyDescent="0.25">
      <c r="A492" s="112">
        <v>2016</v>
      </c>
      <c r="B492" s="31">
        <v>42613</v>
      </c>
      <c r="C492" s="41" t="s">
        <v>271</v>
      </c>
      <c r="D492" s="1" t="s">
        <v>272</v>
      </c>
      <c r="E492" s="40">
        <v>5.5</v>
      </c>
      <c r="F492" s="41" t="s">
        <v>273</v>
      </c>
      <c r="G492" s="37">
        <v>36</v>
      </c>
      <c r="H492" s="39">
        <f t="shared" si="15"/>
        <v>198</v>
      </c>
      <c r="I492" s="37" t="s">
        <v>720</v>
      </c>
    </row>
    <row r="493" spans="1:9" s="35" customFormat="1" x14ac:dyDescent="0.25">
      <c r="A493" s="112">
        <v>2016</v>
      </c>
      <c r="B493" s="31">
        <v>42606</v>
      </c>
      <c r="C493" s="30" t="s">
        <v>10</v>
      </c>
      <c r="D493" s="1" t="s">
        <v>11</v>
      </c>
      <c r="E493" s="37">
        <v>6.25</v>
      </c>
      <c r="F493" s="61" t="s">
        <v>12</v>
      </c>
      <c r="G493" s="37">
        <v>40</v>
      </c>
      <c r="H493" s="39">
        <f t="shared" si="15"/>
        <v>250</v>
      </c>
      <c r="I493" s="37" t="s">
        <v>787</v>
      </c>
    </row>
    <row r="494" spans="1:9" s="35" customFormat="1" x14ac:dyDescent="0.25">
      <c r="A494" s="112">
        <v>2016</v>
      </c>
      <c r="B494" s="31">
        <v>42603</v>
      </c>
      <c r="C494" s="41" t="s">
        <v>268</v>
      </c>
      <c r="D494" s="1" t="s">
        <v>269</v>
      </c>
      <c r="E494" s="40">
        <v>10</v>
      </c>
      <c r="F494" s="41" t="s">
        <v>270</v>
      </c>
      <c r="G494" s="37">
        <v>11</v>
      </c>
      <c r="H494" s="39">
        <f t="shared" si="15"/>
        <v>110</v>
      </c>
      <c r="I494" s="37" t="s">
        <v>723</v>
      </c>
    </row>
    <row r="495" spans="1:9" s="35" customFormat="1" x14ac:dyDescent="0.25">
      <c r="A495" s="112">
        <v>2016</v>
      </c>
      <c r="B495" s="31">
        <v>42599</v>
      </c>
      <c r="C495" s="41" t="s">
        <v>265</v>
      </c>
      <c r="D495" s="1" t="s">
        <v>266</v>
      </c>
      <c r="E495" s="40">
        <v>6</v>
      </c>
      <c r="F495" s="61" t="s">
        <v>267</v>
      </c>
      <c r="G495" s="37">
        <v>22</v>
      </c>
      <c r="H495" s="39">
        <f t="shared" si="15"/>
        <v>132</v>
      </c>
      <c r="I495" s="37" t="s">
        <v>878</v>
      </c>
    </row>
    <row r="496" spans="1:9" s="35" customFormat="1" x14ac:dyDescent="0.25">
      <c r="A496" s="112">
        <v>2016</v>
      </c>
      <c r="B496" s="31">
        <v>42592</v>
      </c>
      <c r="C496" s="41" t="s">
        <v>262</v>
      </c>
      <c r="D496" s="1" t="s">
        <v>263</v>
      </c>
      <c r="E496" s="40">
        <v>5</v>
      </c>
      <c r="F496" s="41" t="s">
        <v>264</v>
      </c>
      <c r="G496" s="37">
        <v>29</v>
      </c>
      <c r="H496" s="39">
        <f t="shared" si="15"/>
        <v>145</v>
      </c>
      <c r="I496" s="37" t="s">
        <v>1071</v>
      </c>
    </row>
    <row r="497" spans="1:18" s="35" customFormat="1" x14ac:dyDescent="0.25">
      <c r="A497" s="112">
        <v>2016</v>
      </c>
      <c r="B497" s="31">
        <v>42585</v>
      </c>
      <c r="C497" s="41" t="s">
        <v>259</v>
      </c>
      <c r="D497" s="1" t="s">
        <v>260</v>
      </c>
      <c r="E497" s="40">
        <v>5</v>
      </c>
      <c r="F497" s="41" t="s">
        <v>261</v>
      </c>
      <c r="G497" s="37">
        <v>35</v>
      </c>
      <c r="H497" s="39">
        <f t="shared" si="15"/>
        <v>175</v>
      </c>
      <c r="I497" s="37" t="s">
        <v>781</v>
      </c>
    </row>
    <row r="498" spans="1:18" s="35" customFormat="1" x14ac:dyDescent="0.25">
      <c r="A498" s="112">
        <v>2016</v>
      </c>
      <c r="B498" s="31">
        <v>42578</v>
      </c>
      <c r="C498" s="41" t="s">
        <v>257</v>
      </c>
      <c r="D498" s="1" t="s">
        <v>258</v>
      </c>
      <c r="E498" s="40">
        <v>6.5</v>
      </c>
      <c r="F498" s="41"/>
      <c r="G498" s="37">
        <v>28</v>
      </c>
      <c r="H498" s="39">
        <f t="shared" si="15"/>
        <v>182</v>
      </c>
      <c r="I498" s="37" t="s">
        <v>848</v>
      </c>
    </row>
    <row r="499" spans="1:18" s="35" customFormat="1" ht="60" x14ac:dyDescent="0.25">
      <c r="A499" s="112">
        <v>2016</v>
      </c>
      <c r="B499" s="31">
        <v>42571</v>
      </c>
      <c r="C499" s="30" t="s">
        <v>254</v>
      </c>
      <c r="D499" s="1" t="s">
        <v>255</v>
      </c>
      <c r="E499" s="37">
        <v>6</v>
      </c>
      <c r="F499" s="61" t="s">
        <v>256</v>
      </c>
      <c r="G499" s="37">
        <v>19</v>
      </c>
      <c r="H499" s="39">
        <f t="shared" si="15"/>
        <v>114</v>
      </c>
      <c r="I499" s="37" t="s">
        <v>1069</v>
      </c>
    </row>
    <row r="500" spans="1:18" s="35" customFormat="1" x14ac:dyDescent="0.25">
      <c r="A500" s="112">
        <v>2016</v>
      </c>
      <c r="B500" s="31">
        <v>42568</v>
      </c>
      <c r="C500" s="41" t="s">
        <v>252</v>
      </c>
      <c r="D500" s="1" t="s">
        <v>253</v>
      </c>
      <c r="E500" s="40">
        <v>9.5</v>
      </c>
      <c r="F500" s="41"/>
      <c r="G500" s="37">
        <v>8</v>
      </c>
      <c r="H500" s="39">
        <f t="shared" ref="H500:H501" si="16">IF(ISNUMBER(E500),E500,0)*G500</f>
        <v>76</v>
      </c>
      <c r="I500" s="37" t="s">
        <v>720</v>
      </c>
    </row>
    <row r="501" spans="1:18" s="35" customFormat="1" x14ac:dyDescent="0.25">
      <c r="A501" s="112">
        <v>2016</v>
      </c>
      <c r="B501" s="31">
        <v>42564</v>
      </c>
      <c r="C501" s="41" t="s">
        <v>251</v>
      </c>
      <c r="D501" s="1" t="s">
        <v>210</v>
      </c>
      <c r="E501" s="40">
        <v>6</v>
      </c>
      <c r="F501" s="41"/>
      <c r="G501" s="37">
        <v>32</v>
      </c>
      <c r="H501" s="39">
        <f t="shared" si="16"/>
        <v>192</v>
      </c>
      <c r="I501" s="37" t="s">
        <v>878</v>
      </c>
    </row>
    <row r="502" spans="1:18" s="35" customFormat="1" x14ac:dyDescent="0.25">
      <c r="A502" s="112">
        <v>2016</v>
      </c>
      <c r="B502" s="31">
        <v>42557</v>
      </c>
      <c r="C502" s="41" t="s">
        <v>249</v>
      </c>
      <c r="D502" s="1" t="s">
        <v>246</v>
      </c>
      <c r="E502" s="40" t="s">
        <v>250</v>
      </c>
      <c r="F502" s="41"/>
      <c r="G502" s="37">
        <v>47</v>
      </c>
      <c r="H502" s="39">
        <v>310</v>
      </c>
      <c r="I502" s="37" t="s">
        <v>1070</v>
      </c>
    </row>
    <row r="503" spans="1:18" s="35" customFormat="1" x14ac:dyDescent="0.25">
      <c r="A503" s="112">
        <v>2016</v>
      </c>
      <c r="B503" s="31">
        <v>42550</v>
      </c>
      <c r="C503" s="41" t="s">
        <v>247</v>
      </c>
      <c r="D503" s="1" t="s">
        <v>248</v>
      </c>
      <c r="E503" s="40">
        <v>5</v>
      </c>
      <c r="F503" s="61"/>
      <c r="G503" s="37">
        <v>9</v>
      </c>
      <c r="H503" s="39">
        <f t="shared" ref="H503:H536" si="17">IF(ISNUMBER(E503),E503,0)*G503</f>
        <v>45</v>
      </c>
      <c r="I503" s="37" t="s">
        <v>770</v>
      </c>
    </row>
    <row r="504" spans="1:18" s="35" customFormat="1" ht="30" x14ac:dyDescent="0.25">
      <c r="A504" s="112">
        <v>2016</v>
      </c>
      <c r="B504" s="31">
        <v>42543</v>
      </c>
      <c r="C504" s="36" t="s">
        <v>245</v>
      </c>
      <c r="D504" s="1" t="s">
        <v>246</v>
      </c>
      <c r="E504" s="40">
        <v>4</v>
      </c>
      <c r="F504" s="41" t="s">
        <v>583</v>
      </c>
      <c r="G504" s="37">
        <v>27</v>
      </c>
      <c r="H504" s="39">
        <f t="shared" si="17"/>
        <v>108</v>
      </c>
      <c r="I504" s="37" t="s">
        <v>1074</v>
      </c>
    </row>
    <row r="505" spans="1:18" s="35" customFormat="1" ht="45" x14ac:dyDescent="0.25">
      <c r="A505" s="112">
        <v>2016</v>
      </c>
      <c r="B505" s="31">
        <v>42540</v>
      </c>
      <c r="C505" s="41" t="s">
        <v>242</v>
      </c>
      <c r="D505" s="1" t="s">
        <v>243</v>
      </c>
      <c r="E505" s="40">
        <v>8</v>
      </c>
      <c r="F505" s="41" t="s">
        <v>244</v>
      </c>
      <c r="G505" s="37">
        <v>8</v>
      </c>
      <c r="H505" s="39">
        <f t="shared" si="17"/>
        <v>64</v>
      </c>
      <c r="I505" s="37" t="s">
        <v>1071</v>
      </c>
    </row>
    <row r="506" spans="1:18" s="35" customFormat="1" x14ac:dyDescent="0.25">
      <c r="A506" s="112">
        <v>2016</v>
      </c>
      <c r="B506" s="31">
        <v>42536</v>
      </c>
      <c r="C506" s="41" t="s">
        <v>240</v>
      </c>
      <c r="D506" s="1" t="s">
        <v>241</v>
      </c>
      <c r="E506" s="40">
        <v>6</v>
      </c>
      <c r="F506" s="41"/>
      <c r="G506" s="37">
        <v>17</v>
      </c>
      <c r="H506" s="39">
        <f t="shared" si="17"/>
        <v>102</v>
      </c>
      <c r="I506" s="120" t="s">
        <v>727</v>
      </c>
      <c r="K506" s="32"/>
      <c r="L506" s="34"/>
      <c r="M506" s="34"/>
      <c r="N506" s="34"/>
      <c r="O506" s="34"/>
      <c r="P506" s="34"/>
      <c r="Q506" s="32"/>
      <c r="R506" s="32"/>
    </row>
    <row r="507" spans="1:18" s="35" customFormat="1" x14ac:dyDescent="0.25">
      <c r="A507" s="112">
        <v>2016</v>
      </c>
      <c r="B507" s="31">
        <v>42529</v>
      </c>
      <c r="C507" s="41" t="s">
        <v>238</v>
      </c>
      <c r="D507" s="1" t="s">
        <v>239</v>
      </c>
      <c r="E507" s="40">
        <v>6</v>
      </c>
      <c r="F507" s="41"/>
      <c r="G507" s="37">
        <v>23</v>
      </c>
      <c r="H507" s="39">
        <f t="shared" si="17"/>
        <v>138</v>
      </c>
      <c r="I507" s="119" t="s">
        <v>770</v>
      </c>
      <c r="K507" s="32"/>
      <c r="L507" s="34"/>
      <c r="M507" s="34"/>
      <c r="N507" s="34"/>
      <c r="O507" s="34"/>
      <c r="P507" s="34"/>
      <c r="Q507" s="32"/>
      <c r="R507" s="32"/>
    </row>
    <row r="508" spans="1:18" s="35" customFormat="1" ht="30" x14ac:dyDescent="0.25">
      <c r="A508" s="112">
        <v>2016</v>
      </c>
      <c r="B508" s="31">
        <v>42522</v>
      </c>
      <c r="C508" s="30" t="s">
        <v>22</v>
      </c>
      <c r="D508" s="1" t="s">
        <v>236</v>
      </c>
      <c r="E508" s="37">
        <v>5</v>
      </c>
      <c r="F508" s="61" t="s">
        <v>237</v>
      </c>
      <c r="G508" s="37">
        <v>18</v>
      </c>
      <c r="H508" s="39">
        <f t="shared" si="17"/>
        <v>90</v>
      </c>
      <c r="I508" s="119" t="s">
        <v>1071</v>
      </c>
      <c r="K508" s="32"/>
      <c r="L508" s="34"/>
      <c r="M508" s="34"/>
      <c r="N508" s="34"/>
      <c r="O508" s="34"/>
      <c r="P508" s="34"/>
      <c r="Q508" s="32"/>
      <c r="R508" s="32"/>
    </row>
    <row r="509" spans="1:18" s="35" customFormat="1" x14ac:dyDescent="0.25">
      <c r="A509" s="112">
        <v>2016</v>
      </c>
      <c r="B509" s="31">
        <v>42515</v>
      </c>
      <c r="C509" s="41" t="s">
        <v>233</v>
      </c>
      <c r="D509" s="1" t="s">
        <v>234</v>
      </c>
      <c r="E509" s="40">
        <v>6.9</v>
      </c>
      <c r="F509" s="41" t="s">
        <v>235</v>
      </c>
      <c r="G509" s="37">
        <v>27</v>
      </c>
      <c r="H509" s="39">
        <f t="shared" si="17"/>
        <v>186.3</v>
      </c>
      <c r="I509" s="119" t="s">
        <v>1073</v>
      </c>
      <c r="K509" s="32"/>
      <c r="L509" s="34"/>
      <c r="M509" s="34"/>
      <c r="N509" s="34"/>
      <c r="O509" s="34"/>
      <c r="P509" s="34"/>
      <c r="Q509" s="32"/>
      <c r="R509" s="32"/>
    </row>
    <row r="510" spans="1:18" s="35" customFormat="1" x14ac:dyDescent="0.25">
      <c r="A510" s="112">
        <v>2016</v>
      </c>
      <c r="B510" s="31">
        <v>42508</v>
      </c>
      <c r="C510" s="41" t="s">
        <v>230</v>
      </c>
      <c r="D510" s="1" t="s">
        <v>231</v>
      </c>
      <c r="E510" s="40">
        <v>5</v>
      </c>
      <c r="F510" s="61" t="s">
        <v>232</v>
      </c>
      <c r="G510" s="37">
        <v>18</v>
      </c>
      <c r="H510" s="39">
        <f t="shared" si="17"/>
        <v>90</v>
      </c>
      <c r="I510" s="119" t="s">
        <v>1072</v>
      </c>
      <c r="K510" s="32"/>
      <c r="L510" s="34"/>
      <c r="M510" s="34"/>
      <c r="N510" s="34"/>
      <c r="O510" s="34"/>
      <c r="P510" s="34"/>
      <c r="Q510" s="32"/>
      <c r="R510" s="32"/>
    </row>
    <row r="511" spans="1:18" s="35" customFormat="1" ht="30" x14ac:dyDescent="0.25">
      <c r="A511" s="112">
        <v>2016</v>
      </c>
      <c r="B511" s="31">
        <v>42505</v>
      </c>
      <c r="C511" s="50" t="s">
        <v>228</v>
      </c>
      <c r="D511" s="1" t="s">
        <v>229</v>
      </c>
      <c r="E511" s="40">
        <v>7</v>
      </c>
      <c r="F511" s="61" t="s">
        <v>584</v>
      </c>
      <c r="G511" s="37">
        <v>14</v>
      </c>
      <c r="H511" s="39">
        <f t="shared" si="17"/>
        <v>98</v>
      </c>
      <c r="I511" s="119" t="s">
        <v>723</v>
      </c>
      <c r="K511" s="32"/>
      <c r="L511" s="34"/>
      <c r="M511" s="34"/>
      <c r="N511" s="34"/>
      <c r="O511" s="34"/>
      <c r="P511" s="34"/>
      <c r="Q511" s="32"/>
      <c r="R511" s="32"/>
    </row>
    <row r="512" spans="1:18" s="35" customFormat="1" ht="30" x14ac:dyDescent="0.25">
      <c r="A512" s="112">
        <v>2016</v>
      </c>
      <c r="B512" s="31">
        <v>42501</v>
      </c>
      <c r="C512" s="41" t="s">
        <v>226</v>
      </c>
      <c r="D512" s="1" t="s">
        <v>101</v>
      </c>
      <c r="E512" s="40">
        <v>5</v>
      </c>
      <c r="F512" s="41" t="s">
        <v>227</v>
      </c>
      <c r="G512" s="37">
        <v>28</v>
      </c>
      <c r="H512" s="39">
        <f t="shared" si="17"/>
        <v>140</v>
      </c>
      <c r="I512" s="119" t="s">
        <v>770</v>
      </c>
      <c r="K512" s="32"/>
      <c r="L512" s="34"/>
      <c r="M512" s="34"/>
      <c r="N512" s="34"/>
      <c r="O512" s="34"/>
      <c r="P512" s="34"/>
      <c r="Q512" s="32"/>
      <c r="R512" s="32"/>
    </row>
    <row r="513" spans="1:17" s="35" customFormat="1" ht="30" x14ac:dyDescent="0.25">
      <c r="A513" s="112">
        <v>2016</v>
      </c>
      <c r="B513" s="31">
        <v>42494</v>
      </c>
      <c r="C513" s="30" t="s">
        <v>13</v>
      </c>
      <c r="D513" s="1" t="s">
        <v>14</v>
      </c>
      <c r="E513" s="37">
        <v>6</v>
      </c>
      <c r="F513" s="61" t="s">
        <v>225</v>
      </c>
      <c r="G513" s="37">
        <v>38</v>
      </c>
      <c r="H513" s="39">
        <f t="shared" si="17"/>
        <v>228</v>
      </c>
      <c r="I513" s="119" t="s">
        <v>1067</v>
      </c>
      <c r="K513" s="34"/>
      <c r="L513" s="34"/>
      <c r="M513" s="34"/>
      <c r="N513" s="34"/>
      <c r="O513" s="34"/>
      <c r="P513" s="34"/>
      <c r="Q513" s="32"/>
    </row>
    <row r="514" spans="1:17" s="35" customFormat="1" ht="30" x14ac:dyDescent="0.25">
      <c r="A514" s="112">
        <v>2016</v>
      </c>
      <c r="B514" s="31">
        <v>42487</v>
      </c>
      <c r="C514" s="41" t="s">
        <v>223</v>
      </c>
      <c r="D514" s="1" t="s">
        <v>18</v>
      </c>
      <c r="E514" s="40">
        <v>5.5</v>
      </c>
      <c r="F514" s="15" t="s">
        <v>224</v>
      </c>
      <c r="G514" s="37">
        <v>15</v>
      </c>
      <c r="H514" s="39">
        <f t="shared" si="17"/>
        <v>82.5</v>
      </c>
      <c r="I514" s="119" t="s">
        <v>1071</v>
      </c>
      <c r="K514" s="34"/>
      <c r="L514" s="34"/>
      <c r="M514" s="34"/>
      <c r="N514" s="34"/>
      <c r="O514" s="34"/>
      <c r="P514" s="34"/>
      <c r="Q514" s="32"/>
    </row>
    <row r="515" spans="1:17" s="35" customFormat="1" x14ac:dyDescent="0.25">
      <c r="A515" s="112">
        <v>2016</v>
      </c>
      <c r="B515" s="31">
        <v>42480</v>
      </c>
      <c r="C515" s="41" t="s">
        <v>221</v>
      </c>
      <c r="D515" s="1" t="s">
        <v>222</v>
      </c>
      <c r="E515" s="40">
        <v>6</v>
      </c>
      <c r="F515" s="41"/>
      <c r="G515" s="37">
        <v>23</v>
      </c>
      <c r="H515" s="39">
        <f t="shared" si="17"/>
        <v>138</v>
      </c>
      <c r="I515" s="119" t="s">
        <v>727</v>
      </c>
      <c r="K515" s="34"/>
      <c r="L515" s="34"/>
      <c r="M515" s="34"/>
      <c r="N515" s="34"/>
      <c r="O515" s="34"/>
      <c r="P515" s="34"/>
      <c r="Q515" s="32"/>
    </row>
    <row r="516" spans="1:17" s="35" customFormat="1" ht="75" x14ac:dyDescent="0.25">
      <c r="A516" s="112">
        <v>2016</v>
      </c>
      <c r="B516" s="31">
        <v>42477</v>
      </c>
      <c r="C516" s="41" t="s">
        <v>218</v>
      </c>
      <c r="D516" s="1" t="s">
        <v>219</v>
      </c>
      <c r="E516" s="40">
        <v>13.5</v>
      </c>
      <c r="F516" s="41" t="s">
        <v>220</v>
      </c>
      <c r="G516" s="37">
        <v>8</v>
      </c>
      <c r="H516" s="39">
        <f t="shared" si="17"/>
        <v>108</v>
      </c>
      <c r="I516" s="119" t="s">
        <v>727</v>
      </c>
      <c r="K516" s="34"/>
      <c r="L516" s="34"/>
      <c r="M516" s="34"/>
      <c r="N516" s="34"/>
      <c r="O516" s="34"/>
      <c r="P516" s="34"/>
      <c r="Q516" s="32"/>
    </row>
    <row r="517" spans="1:17" s="35" customFormat="1" x14ac:dyDescent="0.25">
      <c r="A517" s="112">
        <v>2016</v>
      </c>
      <c r="B517" s="31">
        <v>42473</v>
      </c>
      <c r="C517" s="41" t="s">
        <v>27</v>
      </c>
      <c r="D517" s="1" t="s">
        <v>28</v>
      </c>
      <c r="E517" s="40">
        <v>6</v>
      </c>
      <c r="F517" s="41" t="s">
        <v>217</v>
      </c>
      <c r="G517" s="37">
        <v>17</v>
      </c>
      <c r="H517" s="39">
        <f t="shared" si="17"/>
        <v>102</v>
      </c>
      <c r="I517" s="119" t="s">
        <v>1070</v>
      </c>
      <c r="K517" s="34"/>
      <c r="L517" s="34"/>
      <c r="M517" s="34"/>
      <c r="N517" s="34"/>
      <c r="O517" s="34"/>
      <c r="P517" s="34"/>
      <c r="Q517" s="32"/>
    </row>
    <row r="518" spans="1:17" s="35" customFormat="1" ht="60" x14ac:dyDescent="0.25">
      <c r="A518" s="112">
        <v>2016</v>
      </c>
      <c r="B518" s="31">
        <v>42466</v>
      </c>
      <c r="C518" s="41" t="s">
        <v>214</v>
      </c>
      <c r="D518" s="1" t="s">
        <v>215</v>
      </c>
      <c r="E518" s="40">
        <v>5</v>
      </c>
      <c r="F518" s="41" t="s">
        <v>216</v>
      </c>
      <c r="G518" s="37">
        <v>21</v>
      </c>
      <c r="H518" s="39">
        <f t="shared" si="17"/>
        <v>105</v>
      </c>
      <c r="I518" s="119" t="s">
        <v>1069</v>
      </c>
      <c r="K518" s="34"/>
      <c r="L518" s="34"/>
      <c r="M518" s="34"/>
      <c r="N518" s="34"/>
      <c r="O518" s="34"/>
      <c r="P518" s="34"/>
      <c r="Q518" s="32"/>
    </row>
    <row r="519" spans="1:17" s="35" customFormat="1" x14ac:dyDescent="0.25">
      <c r="A519" s="112">
        <v>2016</v>
      </c>
      <c r="B519" s="31">
        <v>42459</v>
      </c>
      <c r="C519" s="30" t="s">
        <v>212</v>
      </c>
      <c r="D519" s="1" t="s">
        <v>213</v>
      </c>
      <c r="E519" s="37">
        <v>5</v>
      </c>
      <c r="F519" s="61" t="s">
        <v>123</v>
      </c>
      <c r="G519" s="37">
        <v>26</v>
      </c>
      <c r="H519" s="39">
        <f t="shared" si="17"/>
        <v>130</v>
      </c>
      <c r="I519" s="119" t="s">
        <v>770</v>
      </c>
      <c r="K519" s="34"/>
      <c r="L519" s="34"/>
      <c r="M519" s="34"/>
      <c r="N519" s="34"/>
      <c r="O519" s="34"/>
      <c r="P519" s="34"/>
      <c r="Q519" s="32"/>
    </row>
    <row r="520" spans="1:17" s="35" customFormat="1" x14ac:dyDescent="0.25">
      <c r="A520" s="112">
        <v>2016</v>
      </c>
      <c r="B520" s="31">
        <v>42452</v>
      </c>
      <c r="C520" s="41" t="s">
        <v>211</v>
      </c>
      <c r="D520" s="1" t="s">
        <v>92</v>
      </c>
      <c r="E520" s="40">
        <v>5.5</v>
      </c>
      <c r="F520" s="61"/>
      <c r="G520" s="37">
        <v>31</v>
      </c>
      <c r="H520" s="39">
        <f t="shared" si="17"/>
        <v>170.5</v>
      </c>
      <c r="I520" s="119" t="s">
        <v>727</v>
      </c>
      <c r="K520" s="34"/>
      <c r="L520" s="34"/>
      <c r="M520" s="34"/>
      <c r="N520" s="34"/>
      <c r="O520" s="34"/>
      <c r="P520" s="34"/>
      <c r="Q520" s="32"/>
    </row>
    <row r="521" spans="1:17" s="35" customFormat="1" x14ac:dyDescent="0.25">
      <c r="A521" s="112">
        <v>2016</v>
      </c>
      <c r="B521" s="31">
        <v>42449</v>
      </c>
      <c r="C521" s="41" t="s">
        <v>209</v>
      </c>
      <c r="D521" s="1" t="s">
        <v>210</v>
      </c>
      <c r="E521" s="40">
        <v>12</v>
      </c>
      <c r="F521" s="41"/>
      <c r="G521" s="37">
        <v>10</v>
      </c>
      <c r="H521" s="39">
        <f t="shared" si="17"/>
        <v>120</v>
      </c>
      <c r="I521" s="119" t="s">
        <v>723</v>
      </c>
      <c r="K521" s="34"/>
      <c r="L521" s="34"/>
      <c r="M521" s="34"/>
      <c r="N521" s="34"/>
      <c r="O521" s="34"/>
      <c r="P521" s="34"/>
      <c r="Q521" s="32"/>
    </row>
    <row r="522" spans="1:17" s="35" customFormat="1" ht="30" x14ac:dyDescent="0.25">
      <c r="A522" s="112">
        <v>2016</v>
      </c>
      <c r="B522" s="31">
        <v>42445</v>
      </c>
      <c r="C522" s="41" t="s">
        <v>207</v>
      </c>
      <c r="D522" s="1" t="s">
        <v>59</v>
      </c>
      <c r="E522" s="40">
        <v>7</v>
      </c>
      <c r="F522" s="41" t="s">
        <v>208</v>
      </c>
      <c r="G522" s="37">
        <v>27</v>
      </c>
      <c r="H522" s="39">
        <f t="shared" si="17"/>
        <v>189</v>
      </c>
      <c r="I522" s="119" t="s">
        <v>1068</v>
      </c>
      <c r="K522" s="34"/>
      <c r="L522" s="34"/>
      <c r="M522" s="34"/>
      <c r="N522" s="34"/>
      <c r="O522" s="34"/>
      <c r="P522" s="34"/>
      <c r="Q522" s="32"/>
    </row>
    <row r="523" spans="1:17" s="35" customFormat="1" x14ac:dyDescent="0.25">
      <c r="A523" s="112">
        <v>2016</v>
      </c>
      <c r="B523" s="31">
        <v>42438</v>
      </c>
      <c r="C523" s="41" t="s">
        <v>204</v>
      </c>
      <c r="D523" s="1" t="s">
        <v>205</v>
      </c>
      <c r="E523" s="40">
        <v>6</v>
      </c>
      <c r="F523" s="41" t="s">
        <v>206</v>
      </c>
      <c r="G523" s="37">
        <v>10</v>
      </c>
      <c r="H523" s="39">
        <f t="shared" si="17"/>
        <v>60</v>
      </c>
      <c r="I523" s="119" t="s">
        <v>1067</v>
      </c>
      <c r="K523" s="34"/>
      <c r="L523" s="34"/>
      <c r="M523" s="34"/>
      <c r="N523" s="34"/>
      <c r="O523" s="34"/>
      <c r="P523" s="34"/>
      <c r="Q523" s="32"/>
    </row>
    <row r="524" spans="1:17" s="35" customFormat="1" x14ac:dyDescent="0.25">
      <c r="A524" s="112">
        <v>2016</v>
      </c>
      <c r="B524" s="31">
        <v>42431</v>
      </c>
      <c r="C524" s="36" t="s">
        <v>201</v>
      </c>
      <c r="D524" s="1" t="s">
        <v>202</v>
      </c>
      <c r="E524" s="37">
        <v>5</v>
      </c>
      <c r="F524" s="41" t="s">
        <v>203</v>
      </c>
      <c r="G524" s="37">
        <v>27</v>
      </c>
      <c r="H524" s="39">
        <f t="shared" si="17"/>
        <v>135</v>
      </c>
      <c r="I524" s="119" t="s">
        <v>1066</v>
      </c>
      <c r="K524" s="34"/>
      <c r="L524" s="34"/>
      <c r="M524" s="34"/>
      <c r="N524" s="34"/>
      <c r="O524" s="34"/>
      <c r="P524" s="34"/>
      <c r="Q524" s="32"/>
    </row>
    <row r="525" spans="1:17" s="35" customFormat="1" x14ac:dyDescent="0.25">
      <c r="A525" s="112">
        <v>2016</v>
      </c>
      <c r="B525" s="31">
        <v>42424</v>
      </c>
      <c r="C525" s="30" t="s">
        <v>148</v>
      </c>
      <c r="D525" s="1" t="s">
        <v>200</v>
      </c>
      <c r="E525" s="37">
        <v>5</v>
      </c>
      <c r="F525" s="61"/>
      <c r="G525" s="37">
        <v>37</v>
      </c>
      <c r="H525" s="39">
        <f t="shared" si="17"/>
        <v>185</v>
      </c>
      <c r="I525" s="119" t="s">
        <v>727</v>
      </c>
      <c r="K525" s="34"/>
      <c r="L525" s="34"/>
      <c r="M525" s="34"/>
      <c r="N525" s="34"/>
      <c r="O525" s="34"/>
      <c r="P525" s="34"/>
      <c r="Q525" s="32"/>
    </row>
    <row r="526" spans="1:17" s="35" customFormat="1" x14ac:dyDescent="0.25">
      <c r="A526" s="112">
        <v>2016</v>
      </c>
      <c r="B526" s="31">
        <v>42421</v>
      </c>
      <c r="C526" s="30" t="s">
        <v>197</v>
      </c>
      <c r="D526" s="1" t="s">
        <v>198</v>
      </c>
      <c r="E526" s="37">
        <v>9.5</v>
      </c>
      <c r="F526" s="61" t="s">
        <v>199</v>
      </c>
      <c r="G526" s="37">
        <v>9</v>
      </c>
      <c r="H526" s="39">
        <f t="shared" si="17"/>
        <v>85.5</v>
      </c>
      <c r="I526" s="119" t="s">
        <v>878</v>
      </c>
      <c r="K526" s="34"/>
      <c r="L526" s="34"/>
      <c r="M526" s="34"/>
      <c r="N526" s="34"/>
      <c r="O526" s="34"/>
      <c r="P526" s="34"/>
      <c r="Q526" s="32"/>
    </row>
    <row r="527" spans="1:17" s="35" customFormat="1" ht="30" x14ac:dyDescent="0.25">
      <c r="A527" s="112">
        <v>2016</v>
      </c>
      <c r="B527" s="31">
        <v>42417</v>
      </c>
      <c r="C527" s="41" t="s">
        <v>195</v>
      </c>
      <c r="D527" s="1" t="s">
        <v>93</v>
      </c>
      <c r="E527" s="40">
        <v>5</v>
      </c>
      <c r="F527" s="41" t="s">
        <v>196</v>
      </c>
      <c r="G527" s="37">
        <v>11</v>
      </c>
      <c r="H527" s="39">
        <f t="shared" si="17"/>
        <v>55</v>
      </c>
      <c r="I527" s="119" t="s">
        <v>723</v>
      </c>
      <c r="K527" s="34"/>
      <c r="L527" s="34"/>
      <c r="M527" s="34"/>
      <c r="N527" s="34"/>
      <c r="O527" s="34"/>
      <c r="P527" s="34"/>
      <c r="Q527" s="32"/>
    </row>
    <row r="528" spans="1:17" s="35" customFormat="1" ht="30" x14ac:dyDescent="0.25">
      <c r="A528" s="112">
        <v>2016</v>
      </c>
      <c r="B528" s="31">
        <v>42410</v>
      </c>
      <c r="C528" s="41" t="s">
        <v>192</v>
      </c>
      <c r="D528" s="1" t="s">
        <v>193</v>
      </c>
      <c r="E528" s="40">
        <v>5</v>
      </c>
      <c r="F528" s="61" t="s">
        <v>194</v>
      </c>
      <c r="G528" s="37">
        <v>33</v>
      </c>
      <c r="H528" s="39">
        <f t="shared" si="17"/>
        <v>165</v>
      </c>
      <c r="I528" s="119" t="s">
        <v>1064</v>
      </c>
      <c r="K528" s="34"/>
      <c r="L528" s="34"/>
      <c r="M528" s="34"/>
      <c r="N528" s="34"/>
      <c r="O528" s="34"/>
      <c r="P528" s="34"/>
      <c r="Q528" s="32"/>
    </row>
    <row r="529" spans="1:17" s="35" customFormat="1" x14ac:dyDescent="0.25">
      <c r="A529" s="112">
        <v>2016</v>
      </c>
      <c r="B529" s="31">
        <v>42403</v>
      </c>
      <c r="C529" s="36" t="s">
        <v>191</v>
      </c>
      <c r="D529" s="1" t="s">
        <v>97</v>
      </c>
      <c r="E529" s="37">
        <v>5</v>
      </c>
      <c r="F529" s="41"/>
      <c r="G529" s="37">
        <v>33</v>
      </c>
      <c r="H529" s="39">
        <f t="shared" si="17"/>
        <v>165</v>
      </c>
      <c r="I529" s="119" t="s">
        <v>738</v>
      </c>
      <c r="K529" s="34"/>
      <c r="L529" s="34"/>
      <c r="M529" s="34"/>
      <c r="N529" s="34"/>
      <c r="O529" s="34"/>
      <c r="P529" s="34"/>
      <c r="Q529" s="32"/>
    </row>
    <row r="530" spans="1:17" s="35" customFormat="1" x14ac:dyDescent="0.25">
      <c r="A530" s="112">
        <v>2016</v>
      </c>
      <c r="B530" s="31">
        <v>42396</v>
      </c>
      <c r="C530" s="36" t="s">
        <v>160</v>
      </c>
      <c r="D530" s="1" t="s">
        <v>161</v>
      </c>
      <c r="E530" s="37">
        <v>6.5</v>
      </c>
      <c r="F530" s="41" t="s">
        <v>190</v>
      </c>
      <c r="G530" s="37">
        <v>38</v>
      </c>
      <c r="H530" s="39">
        <f t="shared" si="17"/>
        <v>247</v>
      </c>
      <c r="I530" s="119" t="s">
        <v>723</v>
      </c>
      <c r="K530" s="34"/>
      <c r="L530" s="34"/>
      <c r="M530" s="34"/>
      <c r="N530" s="34"/>
      <c r="O530" s="34"/>
      <c r="P530" s="34"/>
      <c r="Q530" s="32"/>
    </row>
    <row r="531" spans="1:17" s="35" customFormat="1" x14ac:dyDescent="0.25">
      <c r="A531" s="112">
        <v>2016</v>
      </c>
      <c r="B531" s="31">
        <v>42389</v>
      </c>
      <c r="C531" s="36" t="s">
        <v>188</v>
      </c>
      <c r="D531" s="1" t="s">
        <v>189</v>
      </c>
      <c r="E531" s="37">
        <v>6</v>
      </c>
      <c r="F531" s="41"/>
      <c r="G531" s="37">
        <v>21</v>
      </c>
      <c r="H531" s="39">
        <f t="shared" si="17"/>
        <v>126</v>
      </c>
      <c r="I531" s="119" t="s">
        <v>727</v>
      </c>
      <c r="K531" s="34"/>
      <c r="L531" s="34"/>
      <c r="M531" s="34"/>
      <c r="N531" s="34"/>
      <c r="O531" s="34"/>
      <c r="P531" s="34"/>
      <c r="Q531" s="32"/>
    </row>
    <row r="532" spans="1:17" s="35" customFormat="1" x14ac:dyDescent="0.25">
      <c r="A532" s="112">
        <v>2016</v>
      </c>
      <c r="B532" s="31">
        <v>42386</v>
      </c>
      <c r="C532" s="36" t="s">
        <v>187</v>
      </c>
      <c r="D532" s="1" t="s">
        <v>106</v>
      </c>
      <c r="E532" s="40">
        <v>10</v>
      </c>
      <c r="F532" s="41"/>
      <c r="G532" s="37">
        <v>11</v>
      </c>
      <c r="H532" s="39">
        <f t="shared" si="17"/>
        <v>110</v>
      </c>
      <c r="I532" s="119" t="s">
        <v>727</v>
      </c>
      <c r="K532" s="42"/>
      <c r="L532" s="42"/>
      <c r="M532" s="42"/>
      <c r="N532" s="42"/>
      <c r="O532" s="42"/>
      <c r="P532" s="42"/>
      <c r="Q532" s="32"/>
    </row>
    <row r="533" spans="1:17" s="35" customFormat="1" x14ac:dyDescent="0.25">
      <c r="A533" s="112">
        <v>2016</v>
      </c>
      <c r="B533" s="31">
        <v>42382</v>
      </c>
      <c r="C533" s="30" t="s">
        <v>184</v>
      </c>
      <c r="D533" s="1" t="s">
        <v>185</v>
      </c>
      <c r="E533" s="37">
        <v>4.5</v>
      </c>
      <c r="F533" s="61" t="s">
        <v>186</v>
      </c>
      <c r="G533" s="37">
        <v>34</v>
      </c>
      <c r="H533" s="39">
        <f t="shared" si="17"/>
        <v>153</v>
      </c>
      <c r="I533" s="119" t="s">
        <v>1065</v>
      </c>
      <c r="K533" s="42"/>
      <c r="L533" s="42"/>
      <c r="M533" s="42"/>
      <c r="N533" s="42"/>
      <c r="O533" s="42"/>
      <c r="P533" s="42"/>
      <c r="Q533" s="32"/>
    </row>
    <row r="534" spans="1:17" s="35" customFormat="1" ht="30" x14ac:dyDescent="0.25">
      <c r="A534" s="112">
        <v>2016</v>
      </c>
      <c r="B534" s="31">
        <v>42378</v>
      </c>
      <c r="C534" s="38" t="s">
        <v>182</v>
      </c>
      <c r="D534" s="1" t="s">
        <v>8</v>
      </c>
      <c r="E534" s="133">
        <v>4.5</v>
      </c>
      <c r="F534" s="64" t="s">
        <v>183</v>
      </c>
      <c r="G534" s="37">
        <v>11</v>
      </c>
      <c r="H534" s="39">
        <f t="shared" si="17"/>
        <v>49.5</v>
      </c>
      <c r="I534" s="119" t="s">
        <v>723</v>
      </c>
      <c r="K534" s="42"/>
      <c r="L534" s="42"/>
      <c r="M534" s="42"/>
      <c r="N534" s="42"/>
      <c r="O534" s="42"/>
      <c r="P534" s="42"/>
      <c r="Q534" s="32"/>
    </row>
    <row r="535" spans="1:17" s="35" customFormat="1" x14ac:dyDescent="0.25">
      <c r="A535" s="112">
        <v>2016</v>
      </c>
      <c r="B535" s="31">
        <v>42375</v>
      </c>
      <c r="C535" s="36" t="s">
        <v>181</v>
      </c>
      <c r="D535" s="1" t="s">
        <v>61</v>
      </c>
      <c r="E535" s="37">
        <v>4.5</v>
      </c>
      <c r="F535" s="41"/>
      <c r="G535" s="37">
        <v>25</v>
      </c>
      <c r="H535" s="39">
        <f t="shared" si="17"/>
        <v>112.5</v>
      </c>
      <c r="I535" s="119" t="s">
        <v>1065</v>
      </c>
      <c r="K535" s="42"/>
      <c r="L535" s="42"/>
      <c r="M535" s="42"/>
      <c r="N535" s="42"/>
      <c r="O535" s="42"/>
      <c r="P535" s="42"/>
      <c r="Q535" s="32"/>
    </row>
    <row r="536" spans="1:17" s="35" customFormat="1" ht="30" x14ac:dyDescent="0.25">
      <c r="A536" s="112">
        <v>2016</v>
      </c>
      <c r="B536" s="31">
        <v>42370</v>
      </c>
      <c r="C536" s="30" t="s">
        <v>178</v>
      </c>
      <c r="D536" s="48" t="s">
        <v>179</v>
      </c>
      <c r="E536" s="37">
        <v>5</v>
      </c>
      <c r="F536" s="61"/>
      <c r="G536" s="37">
        <v>33</v>
      </c>
      <c r="H536" s="39">
        <f t="shared" si="17"/>
        <v>165</v>
      </c>
      <c r="I536" s="119" t="s">
        <v>1064</v>
      </c>
      <c r="K536" s="42"/>
      <c r="L536" s="42"/>
      <c r="M536" s="42"/>
      <c r="N536" s="42"/>
      <c r="O536" s="42"/>
      <c r="P536" s="42"/>
      <c r="Q536" s="32"/>
    </row>
    <row r="537" spans="1:17" s="35" customFormat="1" x14ac:dyDescent="0.25">
      <c r="A537" s="112">
        <v>2015</v>
      </c>
      <c r="B537" s="31">
        <v>42364</v>
      </c>
      <c r="C537" s="41" t="s">
        <v>416</v>
      </c>
      <c r="D537" s="1" t="s">
        <v>26</v>
      </c>
      <c r="E537" s="40">
        <v>5</v>
      </c>
      <c r="F537" s="61" t="s">
        <v>417</v>
      </c>
      <c r="G537" s="37"/>
      <c r="H537" s="39">
        <f t="shared" ref="H537:H568" si="18">E537*G537</f>
        <v>0</v>
      </c>
      <c r="I537" s="119" t="s">
        <v>720</v>
      </c>
      <c r="J537" s="32"/>
      <c r="K537" s="42"/>
      <c r="L537" s="42"/>
      <c r="M537" s="42"/>
      <c r="N537" s="42"/>
      <c r="O537" s="42"/>
      <c r="P537" s="42"/>
      <c r="Q537" s="32"/>
    </row>
    <row r="538" spans="1:17" s="35" customFormat="1" x14ac:dyDescent="0.25">
      <c r="A538" s="112">
        <v>2015</v>
      </c>
      <c r="B538" s="31">
        <v>42361</v>
      </c>
      <c r="C538" s="47" t="s">
        <v>415</v>
      </c>
      <c r="D538" s="1"/>
      <c r="E538" s="37"/>
      <c r="F538" s="61"/>
      <c r="G538" s="37"/>
      <c r="H538" s="39">
        <f t="shared" si="18"/>
        <v>0</v>
      </c>
      <c r="I538" s="119" t="s">
        <v>1075</v>
      </c>
      <c r="J538" s="32"/>
      <c r="K538" s="42"/>
      <c r="L538" s="42"/>
      <c r="M538" s="42"/>
      <c r="N538" s="42"/>
      <c r="O538" s="42"/>
      <c r="P538" s="42"/>
      <c r="Q538" s="32"/>
    </row>
    <row r="539" spans="1:17" s="35" customFormat="1" x14ac:dyDescent="0.25">
      <c r="A539" s="112">
        <v>2015</v>
      </c>
      <c r="B539" s="31">
        <v>42358</v>
      </c>
      <c r="C539" s="46" t="s">
        <v>415</v>
      </c>
      <c r="D539" s="43"/>
      <c r="E539" s="37"/>
      <c r="F539" s="61"/>
      <c r="G539" s="37"/>
      <c r="H539" s="39">
        <f t="shared" si="18"/>
        <v>0</v>
      </c>
      <c r="I539" s="119" t="s">
        <v>1075</v>
      </c>
      <c r="J539" s="32"/>
      <c r="K539" s="42"/>
      <c r="L539" s="42"/>
      <c r="M539" s="42"/>
      <c r="N539" s="42"/>
      <c r="O539" s="42"/>
      <c r="P539" s="42"/>
      <c r="Q539" s="32"/>
    </row>
    <row r="540" spans="1:17" s="35" customFormat="1" x14ac:dyDescent="0.25">
      <c r="A540" s="112">
        <v>2015</v>
      </c>
      <c r="B540" s="31">
        <v>42354</v>
      </c>
      <c r="C540" s="46" t="s">
        <v>413</v>
      </c>
      <c r="D540" s="1" t="s">
        <v>213</v>
      </c>
      <c r="E540" s="37">
        <v>5</v>
      </c>
      <c r="F540" s="61" t="s">
        <v>414</v>
      </c>
      <c r="G540" s="37"/>
      <c r="H540" s="39">
        <f t="shared" si="18"/>
        <v>0</v>
      </c>
      <c r="I540" s="119" t="s">
        <v>720</v>
      </c>
      <c r="J540" s="32"/>
      <c r="K540" s="42"/>
      <c r="L540" s="42"/>
      <c r="M540" s="42"/>
      <c r="N540" s="42"/>
      <c r="O540" s="42"/>
      <c r="P540" s="42"/>
      <c r="Q540" s="32"/>
    </row>
    <row r="541" spans="1:17" s="35" customFormat="1" x14ac:dyDescent="0.25">
      <c r="A541" s="112">
        <v>2015</v>
      </c>
      <c r="B541" s="31">
        <v>42347</v>
      </c>
      <c r="C541" s="36" t="s">
        <v>412</v>
      </c>
      <c r="D541" s="1" t="s">
        <v>202</v>
      </c>
      <c r="E541" s="37">
        <v>5</v>
      </c>
      <c r="F541" s="61"/>
      <c r="G541" s="37"/>
      <c r="H541" s="39">
        <f t="shared" si="18"/>
        <v>0</v>
      </c>
      <c r="I541" s="119" t="s">
        <v>1086</v>
      </c>
      <c r="J541" s="32"/>
      <c r="K541" s="42"/>
      <c r="L541" s="42"/>
      <c r="M541" s="42"/>
      <c r="N541" s="42"/>
      <c r="O541" s="42"/>
      <c r="P541" s="42"/>
      <c r="Q541" s="32"/>
    </row>
    <row r="542" spans="1:17" s="35" customFormat="1" ht="75" x14ac:dyDescent="0.25">
      <c r="A542" s="112">
        <v>2015</v>
      </c>
      <c r="B542" s="31">
        <v>42340</v>
      </c>
      <c r="C542" s="41" t="s">
        <v>297</v>
      </c>
      <c r="D542" s="1" t="s">
        <v>411</v>
      </c>
      <c r="E542" s="40">
        <v>4</v>
      </c>
      <c r="F542" s="45" t="s">
        <v>585</v>
      </c>
      <c r="G542" s="37"/>
      <c r="H542" s="39">
        <f t="shared" si="18"/>
        <v>0</v>
      </c>
      <c r="I542" s="119" t="s">
        <v>1064</v>
      </c>
      <c r="J542" s="32"/>
      <c r="K542" s="42"/>
      <c r="L542" s="42"/>
      <c r="M542" s="42"/>
      <c r="N542" s="42"/>
      <c r="O542" s="42"/>
      <c r="P542" s="42"/>
      <c r="Q542" s="32"/>
    </row>
    <row r="543" spans="1:17" s="35" customFormat="1" ht="30" x14ac:dyDescent="0.25">
      <c r="A543" s="112">
        <v>2015</v>
      </c>
      <c r="B543" s="31">
        <v>42333</v>
      </c>
      <c r="C543" s="41" t="s">
        <v>408</v>
      </c>
      <c r="D543" s="1" t="s">
        <v>409</v>
      </c>
      <c r="E543" s="40">
        <v>5.3</v>
      </c>
      <c r="F543" s="41" t="s">
        <v>410</v>
      </c>
      <c r="G543" s="37"/>
      <c r="H543" s="39">
        <f t="shared" si="18"/>
        <v>0</v>
      </c>
      <c r="I543" s="119" t="s">
        <v>720</v>
      </c>
      <c r="J543" s="32"/>
      <c r="K543" s="42"/>
      <c r="L543" s="42"/>
      <c r="M543" s="42"/>
      <c r="N543" s="42"/>
      <c r="O543" s="42"/>
      <c r="P543" s="42"/>
      <c r="Q543" s="32"/>
    </row>
    <row r="544" spans="1:17" s="35" customFormat="1" ht="30" x14ac:dyDescent="0.25">
      <c r="A544" s="112">
        <v>2015</v>
      </c>
      <c r="B544" s="31">
        <v>42326</v>
      </c>
      <c r="C544" s="41" t="s">
        <v>405</v>
      </c>
      <c r="D544" s="1" t="s">
        <v>406</v>
      </c>
      <c r="E544" s="40">
        <v>5.5</v>
      </c>
      <c r="F544" s="41" t="s">
        <v>407</v>
      </c>
      <c r="G544" s="37"/>
      <c r="H544" s="39">
        <f t="shared" si="18"/>
        <v>0</v>
      </c>
      <c r="I544" s="119" t="s">
        <v>731</v>
      </c>
      <c r="J544" s="32"/>
      <c r="K544" s="42"/>
      <c r="L544" s="42"/>
      <c r="M544" s="42"/>
      <c r="N544" s="42"/>
      <c r="O544" s="42"/>
      <c r="P544" s="42"/>
      <c r="Q544" s="32"/>
    </row>
    <row r="545" spans="1:18" s="35" customFormat="1" x14ac:dyDescent="0.25">
      <c r="A545" s="112">
        <v>2015</v>
      </c>
      <c r="B545" s="31">
        <v>42323</v>
      </c>
      <c r="C545" s="41" t="s">
        <v>403</v>
      </c>
      <c r="D545" s="1" t="s">
        <v>404</v>
      </c>
      <c r="E545" s="40">
        <v>9</v>
      </c>
      <c r="F545" s="61"/>
      <c r="G545" s="37">
        <v>12</v>
      </c>
      <c r="H545" s="39">
        <f t="shared" si="18"/>
        <v>108</v>
      </c>
      <c r="I545" s="119" t="s">
        <v>720</v>
      </c>
      <c r="J545" s="32"/>
      <c r="K545" s="42"/>
      <c r="L545" s="42"/>
      <c r="M545" s="42"/>
      <c r="N545" s="42"/>
      <c r="O545" s="42"/>
      <c r="P545" s="42"/>
      <c r="Q545" s="32"/>
    </row>
    <row r="546" spans="1:18" s="35" customFormat="1" x14ac:dyDescent="0.25">
      <c r="A546" s="112">
        <v>2015</v>
      </c>
      <c r="B546" s="31">
        <v>42319</v>
      </c>
      <c r="C546" s="41" t="s">
        <v>401</v>
      </c>
      <c r="D546" s="1" t="s">
        <v>402</v>
      </c>
      <c r="E546" s="40">
        <v>5</v>
      </c>
      <c r="F546" s="41"/>
      <c r="G546" s="37">
        <v>29</v>
      </c>
      <c r="H546" s="39">
        <f t="shared" si="18"/>
        <v>145</v>
      </c>
      <c r="I546" s="119" t="s">
        <v>727</v>
      </c>
      <c r="J546" s="32"/>
      <c r="K546" s="42"/>
      <c r="L546" s="42"/>
      <c r="M546" s="42"/>
      <c r="N546" s="42"/>
      <c r="O546" s="42"/>
      <c r="P546" s="42"/>
      <c r="Q546" s="32"/>
    </row>
    <row r="547" spans="1:18" s="35" customFormat="1" x14ac:dyDescent="0.25">
      <c r="A547" s="112">
        <v>2015</v>
      </c>
      <c r="B547" s="31">
        <v>42312</v>
      </c>
      <c r="C547" s="41" t="s">
        <v>129</v>
      </c>
      <c r="D547" s="1" t="s">
        <v>130</v>
      </c>
      <c r="E547" s="40">
        <v>5.5</v>
      </c>
      <c r="F547" s="41" t="s">
        <v>341</v>
      </c>
      <c r="G547" s="37">
        <v>28</v>
      </c>
      <c r="H547" s="39">
        <f t="shared" si="18"/>
        <v>154</v>
      </c>
      <c r="I547" s="119" t="s">
        <v>1087</v>
      </c>
      <c r="J547" s="32"/>
      <c r="K547" s="42"/>
      <c r="L547" s="42"/>
      <c r="M547" s="42"/>
      <c r="N547" s="42"/>
      <c r="O547" s="42"/>
      <c r="P547" s="42"/>
      <c r="Q547" s="32"/>
    </row>
    <row r="548" spans="1:18" s="35" customFormat="1" x14ac:dyDescent="0.25">
      <c r="A548" s="112">
        <v>2015</v>
      </c>
      <c r="B548" s="31">
        <v>42305</v>
      </c>
      <c r="C548" s="41" t="s">
        <v>251</v>
      </c>
      <c r="D548" s="1" t="s">
        <v>210</v>
      </c>
      <c r="E548" s="40">
        <v>6</v>
      </c>
      <c r="F548" s="41" t="s">
        <v>400</v>
      </c>
      <c r="G548" s="37">
        <v>23</v>
      </c>
      <c r="H548" s="39">
        <f t="shared" si="18"/>
        <v>138</v>
      </c>
      <c r="I548" s="119" t="s">
        <v>1077</v>
      </c>
      <c r="J548" s="32"/>
      <c r="K548" s="42"/>
      <c r="L548" s="42"/>
      <c r="M548" s="42"/>
      <c r="N548" s="42"/>
      <c r="O548" s="42"/>
      <c r="P548" s="42"/>
      <c r="Q548" s="32"/>
    </row>
    <row r="549" spans="1:18" s="35" customFormat="1" x14ac:dyDescent="0.25">
      <c r="A549" s="112">
        <v>2015</v>
      </c>
      <c r="B549" s="31">
        <v>42298</v>
      </c>
      <c r="C549" s="41" t="s">
        <v>398</v>
      </c>
      <c r="D549" s="1" t="s">
        <v>97</v>
      </c>
      <c r="E549" s="40">
        <v>5</v>
      </c>
      <c r="F549" s="41" t="s">
        <v>399</v>
      </c>
      <c r="G549" s="37">
        <v>23</v>
      </c>
      <c r="H549" s="39">
        <f t="shared" si="18"/>
        <v>115</v>
      </c>
      <c r="I549" s="119" t="s">
        <v>770</v>
      </c>
      <c r="J549" s="32"/>
      <c r="K549" s="42"/>
      <c r="L549" s="42"/>
      <c r="M549" s="42"/>
      <c r="N549" s="42"/>
      <c r="O549" s="42"/>
      <c r="P549" s="42"/>
      <c r="Q549" s="32"/>
    </row>
    <row r="550" spans="1:18" s="35" customFormat="1" ht="45" x14ac:dyDescent="0.25">
      <c r="A550" s="112">
        <v>2015</v>
      </c>
      <c r="B550" s="31">
        <v>42295</v>
      </c>
      <c r="C550" s="50" t="s">
        <v>395</v>
      </c>
      <c r="D550" s="1" t="s">
        <v>396</v>
      </c>
      <c r="E550" s="40">
        <v>9</v>
      </c>
      <c r="F550" s="61" t="s">
        <v>397</v>
      </c>
      <c r="G550" s="37">
        <v>11</v>
      </c>
      <c r="H550" s="39">
        <f t="shared" si="18"/>
        <v>99</v>
      </c>
      <c r="I550" s="119" t="s">
        <v>723</v>
      </c>
      <c r="J550" s="32"/>
      <c r="K550" s="42"/>
      <c r="L550" s="42"/>
      <c r="M550" s="42"/>
      <c r="N550" s="42"/>
      <c r="O550" s="42"/>
      <c r="P550" s="42"/>
      <c r="Q550" s="32"/>
    </row>
    <row r="551" spans="1:18" s="35" customFormat="1" x14ac:dyDescent="0.25">
      <c r="A551" s="112">
        <v>2015</v>
      </c>
      <c r="B551" s="31">
        <v>42291</v>
      </c>
      <c r="C551" s="41" t="s">
        <v>315</v>
      </c>
      <c r="D551" s="1" t="s">
        <v>101</v>
      </c>
      <c r="E551" s="40">
        <v>5</v>
      </c>
      <c r="F551" s="41"/>
      <c r="G551" s="37">
        <v>34</v>
      </c>
      <c r="H551" s="39">
        <f t="shared" si="18"/>
        <v>170</v>
      </c>
      <c r="I551" s="119" t="s">
        <v>1085</v>
      </c>
      <c r="J551" s="32"/>
      <c r="K551" s="42"/>
      <c r="L551" s="42"/>
      <c r="M551" s="42"/>
      <c r="N551" s="42"/>
      <c r="O551" s="42"/>
      <c r="P551" s="42"/>
      <c r="Q551" s="32"/>
    </row>
    <row r="552" spans="1:18" s="32" customFormat="1" x14ac:dyDescent="0.25">
      <c r="A552" s="112">
        <v>2015</v>
      </c>
      <c r="B552" s="31">
        <v>42284</v>
      </c>
      <c r="C552" s="41" t="s">
        <v>120</v>
      </c>
      <c r="D552" s="1" t="s">
        <v>119</v>
      </c>
      <c r="E552" s="40">
        <v>5</v>
      </c>
      <c r="F552" s="41" t="s">
        <v>394</v>
      </c>
      <c r="G552" s="37">
        <v>23</v>
      </c>
      <c r="H552" s="39">
        <f t="shared" si="18"/>
        <v>115</v>
      </c>
      <c r="I552" s="119" t="s">
        <v>1076</v>
      </c>
      <c r="K552" s="34"/>
      <c r="L552" s="34"/>
      <c r="M552" s="34"/>
      <c r="N552" s="34"/>
      <c r="O552" s="34"/>
      <c r="P552" s="34"/>
    </row>
    <row r="553" spans="1:18" s="32" customFormat="1" x14ac:dyDescent="0.25">
      <c r="A553" s="112">
        <v>2015</v>
      </c>
      <c r="B553" s="31">
        <v>42277</v>
      </c>
      <c r="C553" s="41" t="s">
        <v>391</v>
      </c>
      <c r="D553" s="1" t="s">
        <v>392</v>
      </c>
      <c r="E553" s="40">
        <v>6</v>
      </c>
      <c r="F553" s="41" t="s">
        <v>393</v>
      </c>
      <c r="G553" s="37">
        <v>28</v>
      </c>
      <c r="H553" s="39">
        <f t="shared" si="18"/>
        <v>168</v>
      </c>
      <c r="I553" s="119" t="s">
        <v>731</v>
      </c>
      <c r="K553" s="34"/>
      <c r="L553" s="34"/>
      <c r="M553" s="34"/>
      <c r="N553" s="34"/>
      <c r="O553" s="34"/>
      <c r="P553" s="34"/>
    </row>
    <row r="554" spans="1:18" s="32" customFormat="1" x14ac:dyDescent="0.25">
      <c r="A554" s="112">
        <v>2015</v>
      </c>
      <c r="B554" s="31">
        <v>42270</v>
      </c>
      <c r="C554" s="41" t="s">
        <v>389</v>
      </c>
      <c r="D554" s="1" t="s">
        <v>390</v>
      </c>
      <c r="E554" s="40">
        <v>6</v>
      </c>
      <c r="F554" s="41"/>
      <c r="G554" s="37">
        <v>30</v>
      </c>
      <c r="H554" s="39">
        <f t="shared" si="18"/>
        <v>180</v>
      </c>
      <c r="I554" s="119" t="s">
        <v>727</v>
      </c>
      <c r="K554" s="34"/>
      <c r="L554" s="34"/>
      <c r="M554" s="34"/>
      <c r="N554" s="34"/>
      <c r="O554" s="34"/>
      <c r="P554" s="34"/>
    </row>
    <row r="555" spans="1:18" s="32" customFormat="1" ht="45" x14ac:dyDescent="0.25">
      <c r="A555" s="112">
        <v>2015</v>
      </c>
      <c r="B555" s="31">
        <v>42267</v>
      </c>
      <c r="C555" s="41" t="s">
        <v>386</v>
      </c>
      <c r="D555" s="1" t="s">
        <v>387</v>
      </c>
      <c r="E555" s="40">
        <v>9</v>
      </c>
      <c r="F555" s="61" t="s">
        <v>388</v>
      </c>
      <c r="G555" s="37">
        <v>10</v>
      </c>
      <c r="H555" s="39">
        <f t="shared" si="18"/>
        <v>90</v>
      </c>
      <c r="I555" s="119" t="s">
        <v>720</v>
      </c>
      <c r="K555" s="34"/>
      <c r="L555" s="34"/>
      <c r="M555" s="34"/>
      <c r="N555" s="34"/>
      <c r="O555" s="34"/>
      <c r="P555" s="34"/>
    </row>
    <row r="556" spans="1:18" s="32" customFormat="1" x14ac:dyDescent="0.25">
      <c r="A556" s="112">
        <v>2015</v>
      </c>
      <c r="B556" s="31">
        <v>42263</v>
      </c>
      <c r="C556" s="41" t="s">
        <v>110</v>
      </c>
      <c r="D556" s="1" t="s">
        <v>384</v>
      </c>
      <c r="E556" s="40">
        <v>5</v>
      </c>
      <c r="F556" s="61" t="s">
        <v>385</v>
      </c>
      <c r="G556" s="37">
        <v>17</v>
      </c>
      <c r="H556" s="39">
        <f t="shared" si="18"/>
        <v>85</v>
      </c>
      <c r="I556" s="119" t="s">
        <v>1081</v>
      </c>
      <c r="K556" s="34"/>
      <c r="L556" s="34"/>
      <c r="M556" s="34"/>
      <c r="N556" s="34"/>
      <c r="O556" s="34"/>
      <c r="P556" s="34"/>
      <c r="R556" s="33"/>
    </row>
    <row r="557" spans="1:18" s="32" customFormat="1" x14ac:dyDescent="0.25">
      <c r="A557" s="112">
        <v>2015</v>
      </c>
      <c r="B557" s="31">
        <v>42256</v>
      </c>
      <c r="C557" s="41" t="s">
        <v>381</v>
      </c>
      <c r="D557" s="1" t="s">
        <v>382</v>
      </c>
      <c r="E557" s="40">
        <v>5</v>
      </c>
      <c r="F557" s="41" t="s">
        <v>383</v>
      </c>
      <c r="G557" s="37">
        <v>22</v>
      </c>
      <c r="H557" s="39">
        <f t="shared" si="18"/>
        <v>110</v>
      </c>
      <c r="I557" s="119" t="s">
        <v>770</v>
      </c>
      <c r="K557" s="34"/>
      <c r="L557" s="34"/>
      <c r="M557" s="34"/>
      <c r="N557" s="34"/>
      <c r="O557" s="34"/>
      <c r="P557" s="34"/>
    </row>
    <row r="558" spans="1:18" s="32" customFormat="1" ht="60" x14ac:dyDescent="0.25">
      <c r="A558" s="112">
        <v>2015</v>
      </c>
      <c r="B558" s="31">
        <v>42249</v>
      </c>
      <c r="C558" s="41" t="s">
        <v>379</v>
      </c>
      <c r="D558" s="1" t="s">
        <v>380</v>
      </c>
      <c r="E558" s="40">
        <v>5.5</v>
      </c>
      <c r="F558" s="41" t="s">
        <v>586</v>
      </c>
      <c r="G558" s="37">
        <v>19</v>
      </c>
      <c r="H558" s="39">
        <f t="shared" si="18"/>
        <v>104.5</v>
      </c>
      <c r="I558" s="119" t="s">
        <v>1076</v>
      </c>
      <c r="K558" s="34"/>
      <c r="L558" s="34"/>
      <c r="M558" s="34"/>
      <c r="N558" s="34"/>
      <c r="O558" s="34"/>
      <c r="P558" s="34"/>
    </row>
    <row r="559" spans="1:18" s="32" customFormat="1" x14ac:dyDescent="0.25">
      <c r="A559" s="112">
        <v>2015</v>
      </c>
      <c r="B559" s="31">
        <v>42242</v>
      </c>
      <c r="C559" s="41" t="s">
        <v>230</v>
      </c>
      <c r="D559" s="1" t="s">
        <v>231</v>
      </c>
      <c r="E559" s="40">
        <v>5</v>
      </c>
      <c r="F559" s="41" t="s">
        <v>232</v>
      </c>
      <c r="G559" s="37">
        <v>28</v>
      </c>
      <c r="H559" s="39">
        <f t="shared" si="18"/>
        <v>140</v>
      </c>
      <c r="I559" s="119" t="s">
        <v>1072</v>
      </c>
      <c r="K559" s="34"/>
      <c r="L559" s="34"/>
      <c r="M559" s="34"/>
      <c r="N559" s="34"/>
      <c r="O559" s="34"/>
      <c r="P559" s="34"/>
    </row>
    <row r="560" spans="1:18" s="32" customFormat="1" ht="30" x14ac:dyDescent="0.25">
      <c r="A560" s="112">
        <v>2015</v>
      </c>
      <c r="B560" s="31">
        <v>42235</v>
      </c>
      <c r="C560" s="41" t="s">
        <v>271</v>
      </c>
      <c r="D560" s="1" t="s">
        <v>272</v>
      </c>
      <c r="E560" s="40">
        <v>5.5</v>
      </c>
      <c r="F560" s="41" t="s">
        <v>273</v>
      </c>
      <c r="G560" s="37">
        <v>32</v>
      </c>
      <c r="H560" s="39">
        <f t="shared" si="18"/>
        <v>176</v>
      </c>
      <c r="I560" s="119" t="s">
        <v>1077</v>
      </c>
      <c r="K560" s="34"/>
      <c r="L560" s="34"/>
      <c r="M560" s="34"/>
      <c r="N560" s="34"/>
      <c r="O560" s="34"/>
      <c r="P560" s="34"/>
    </row>
    <row r="561" spans="1:18" s="32" customFormat="1" ht="30" x14ac:dyDescent="0.25">
      <c r="A561" s="112">
        <v>2015</v>
      </c>
      <c r="B561" s="31">
        <v>42232</v>
      </c>
      <c r="C561" s="41" t="s">
        <v>377</v>
      </c>
      <c r="D561" s="1" t="s">
        <v>378</v>
      </c>
      <c r="E561" s="40">
        <v>8</v>
      </c>
      <c r="F561" s="61"/>
      <c r="G561" s="37">
        <v>4</v>
      </c>
      <c r="H561" s="39">
        <f t="shared" si="18"/>
        <v>32</v>
      </c>
      <c r="I561" s="119" t="s">
        <v>1071</v>
      </c>
      <c r="K561" s="34"/>
      <c r="L561" s="34"/>
      <c r="M561" s="34"/>
      <c r="N561" s="34"/>
      <c r="O561" s="34"/>
      <c r="P561" s="34"/>
      <c r="R561" s="33"/>
    </row>
    <row r="562" spans="1:18" s="32" customFormat="1" ht="30" x14ac:dyDescent="0.25">
      <c r="A562" s="112">
        <v>2015</v>
      </c>
      <c r="B562" s="31">
        <v>42228</v>
      </c>
      <c r="C562" s="41" t="s">
        <v>265</v>
      </c>
      <c r="D562" s="1" t="s">
        <v>266</v>
      </c>
      <c r="E562" s="40">
        <v>6</v>
      </c>
      <c r="F562" s="41" t="s">
        <v>376</v>
      </c>
      <c r="G562" s="37">
        <v>25</v>
      </c>
      <c r="H562" s="39">
        <f t="shared" si="18"/>
        <v>150</v>
      </c>
      <c r="I562" s="119" t="s">
        <v>878</v>
      </c>
      <c r="K562" s="34"/>
      <c r="L562" s="34"/>
      <c r="M562" s="34"/>
      <c r="N562" s="34"/>
      <c r="O562" s="34"/>
      <c r="P562" s="34"/>
    </row>
    <row r="563" spans="1:18" s="35" customFormat="1" x14ac:dyDescent="0.25">
      <c r="A563" s="112">
        <v>2015</v>
      </c>
      <c r="B563" s="31">
        <v>42221</v>
      </c>
      <c r="C563" s="41" t="s">
        <v>141</v>
      </c>
      <c r="D563" s="1" t="s">
        <v>142</v>
      </c>
      <c r="E563" s="40">
        <v>5</v>
      </c>
      <c r="F563" s="41" t="s">
        <v>375</v>
      </c>
      <c r="G563" s="37">
        <v>35</v>
      </c>
      <c r="H563" s="39">
        <f t="shared" si="18"/>
        <v>175</v>
      </c>
      <c r="I563" s="119" t="s">
        <v>1083</v>
      </c>
      <c r="J563" s="32"/>
      <c r="K563" s="42"/>
      <c r="L563" s="42"/>
      <c r="M563" s="42"/>
      <c r="N563" s="42"/>
      <c r="O563" s="42"/>
      <c r="P563" s="42"/>
      <c r="Q563" s="32"/>
    </row>
    <row r="564" spans="1:18" s="35" customFormat="1" x14ac:dyDescent="0.25">
      <c r="A564" s="112">
        <v>2015</v>
      </c>
      <c r="B564" s="31">
        <v>42214</v>
      </c>
      <c r="C564" s="41" t="s">
        <v>204</v>
      </c>
      <c r="D564" s="1" t="s">
        <v>205</v>
      </c>
      <c r="E564" s="40">
        <v>5</v>
      </c>
      <c r="F564" s="41" t="s">
        <v>374</v>
      </c>
      <c r="G564" s="37">
        <v>39</v>
      </c>
      <c r="H564" s="39">
        <f t="shared" si="18"/>
        <v>195</v>
      </c>
      <c r="I564" s="119" t="s">
        <v>1071</v>
      </c>
      <c r="J564" s="32"/>
      <c r="K564" s="42"/>
      <c r="L564" s="42"/>
      <c r="M564" s="42"/>
      <c r="N564" s="42"/>
      <c r="O564" s="42"/>
      <c r="P564" s="42"/>
      <c r="Q564" s="32"/>
    </row>
    <row r="565" spans="1:18" s="35" customFormat="1" ht="105" x14ac:dyDescent="0.25">
      <c r="A565" s="112">
        <v>2015</v>
      </c>
      <c r="B565" s="31">
        <v>42207</v>
      </c>
      <c r="C565" s="41" t="s">
        <v>372</v>
      </c>
      <c r="D565" s="1" t="s">
        <v>373</v>
      </c>
      <c r="E565" s="40">
        <v>6</v>
      </c>
      <c r="F565" s="41" t="s">
        <v>587</v>
      </c>
      <c r="G565" s="37">
        <v>21</v>
      </c>
      <c r="H565" s="39">
        <f t="shared" si="18"/>
        <v>126</v>
      </c>
      <c r="I565" s="119" t="s">
        <v>731</v>
      </c>
      <c r="J565" s="32"/>
      <c r="K565" s="42"/>
      <c r="L565" s="42"/>
      <c r="M565" s="42"/>
      <c r="N565" s="42"/>
      <c r="O565" s="42"/>
      <c r="P565" s="42"/>
      <c r="Q565" s="32"/>
    </row>
    <row r="566" spans="1:18" s="35" customFormat="1" x14ac:dyDescent="0.25">
      <c r="A566" s="112">
        <v>2015</v>
      </c>
      <c r="B566" s="31">
        <v>42204</v>
      </c>
      <c r="C566" s="41" t="s">
        <v>369</v>
      </c>
      <c r="D566" s="1" t="s">
        <v>370</v>
      </c>
      <c r="E566" s="40">
        <v>9</v>
      </c>
      <c r="F566" s="61" t="s">
        <v>371</v>
      </c>
      <c r="G566" s="37">
        <v>7</v>
      </c>
      <c r="H566" s="39">
        <f t="shared" si="18"/>
        <v>63</v>
      </c>
      <c r="I566" s="119" t="s">
        <v>723</v>
      </c>
      <c r="J566" s="32"/>
      <c r="K566" s="42"/>
      <c r="L566" s="42"/>
      <c r="M566" s="42"/>
      <c r="N566" s="42"/>
      <c r="O566" s="42"/>
      <c r="P566" s="42"/>
      <c r="Q566" s="32"/>
    </row>
    <row r="567" spans="1:18" s="35" customFormat="1" ht="30" x14ac:dyDescent="0.25">
      <c r="A567" s="112">
        <v>2015</v>
      </c>
      <c r="B567" s="31">
        <v>42200</v>
      </c>
      <c r="C567" s="41" t="s">
        <v>22</v>
      </c>
      <c r="D567" s="1" t="s">
        <v>367</v>
      </c>
      <c r="E567" s="40">
        <v>5.5</v>
      </c>
      <c r="F567" s="41" t="s">
        <v>368</v>
      </c>
      <c r="G567" s="37">
        <v>24</v>
      </c>
      <c r="H567" s="39">
        <f t="shared" si="18"/>
        <v>132</v>
      </c>
      <c r="I567" s="119" t="s">
        <v>1071</v>
      </c>
      <c r="J567" s="32"/>
      <c r="K567" s="42"/>
      <c r="L567" s="42"/>
      <c r="M567" s="42"/>
      <c r="N567" s="42"/>
      <c r="O567" s="42"/>
      <c r="P567" s="42"/>
      <c r="Q567" s="32"/>
    </row>
    <row r="568" spans="1:18" s="35" customFormat="1" x14ac:dyDescent="0.25">
      <c r="A568" s="112">
        <v>2015</v>
      </c>
      <c r="B568" s="31">
        <v>42193</v>
      </c>
      <c r="C568" s="41" t="s">
        <v>365</v>
      </c>
      <c r="D568" s="1" t="s">
        <v>366</v>
      </c>
      <c r="E568" s="40">
        <v>5</v>
      </c>
      <c r="F568" s="41" t="s">
        <v>341</v>
      </c>
      <c r="G568" s="37">
        <v>26</v>
      </c>
      <c r="H568" s="39">
        <f t="shared" si="18"/>
        <v>130</v>
      </c>
      <c r="I568" s="119" t="s">
        <v>1082</v>
      </c>
      <c r="J568" s="32"/>
      <c r="K568" s="42"/>
      <c r="L568" s="42"/>
      <c r="M568" s="42"/>
      <c r="N568" s="42"/>
      <c r="O568" s="42"/>
      <c r="P568" s="42"/>
      <c r="Q568" s="32"/>
    </row>
    <row r="569" spans="1:18" s="35" customFormat="1" ht="45" x14ac:dyDescent="0.25">
      <c r="A569" s="112">
        <v>2015</v>
      </c>
      <c r="B569" s="31">
        <v>42186</v>
      </c>
      <c r="C569" s="41" t="s">
        <v>362</v>
      </c>
      <c r="D569" s="1" t="s">
        <v>363</v>
      </c>
      <c r="E569" s="40">
        <v>10</v>
      </c>
      <c r="F569" s="49" t="s">
        <v>364</v>
      </c>
      <c r="G569" s="37">
        <v>11</v>
      </c>
      <c r="H569" s="39">
        <f t="shared" ref="H569:H600" si="19">E569*G569</f>
        <v>110</v>
      </c>
      <c r="I569" s="119" t="s">
        <v>1077</v>
      </c>
      <c r="J569" s="32"/>
      <c r="K569" s="42"/>
      <c r="L569" s="42"/>
      <c r="M569" s="42"/>
      <c r="N569" s="42"/>
      <c r="O569" s="42"/>
      <c r="P569" s="42"/>
      <c r="Q569" s="32"/>
    </row>
    <row r="570" spans="1:18" s="35" customFormat="1" ht="30" x14ac:dyDescent="0.25">
      <c r="A570" s="112">
        <v>2015</v>
      </c>
      <c r="B570" s="31">
        <v>42186</v>
      </c>
      <c r="C570" s="41" t="s">
        <v>362</v>
      </c>
      <c r="D570" s="1" t="s">
        <v>363</v>
      </c>
      <c r="E570" s="40">
        <v>7</v>
      </c>
      <c r="F570" s="41"/>
      <c r="G570" s="37">
        <v>23</v>
      </c>
      <c r="H570" s="39">
        <f t="shared" si="19"/>
        <v>161</v>
      </c>
      <c r="I570" s="120" t="s">
        <v>1077</v>
      </c>
      <c r="J570" s="32"/>
      <c r="K570" s="32"/>
      <c r="L570" s="34"/>
      <c r="M570" s="34"/>
      <c r="N570" s="34" t="s">
        <v>180</v>
      </c>
      <c r="O570" s="34"/>
      <c r="P570" s="34"/>
      <c r="Q570" s="32"/>
      <c r="R570" s="32"/>
    </row>
    <row r="571" spans="1:18" s="35" customFormat="1" x14ac:dyDescent="0.25">
      <c r="A571" s="112">
        <v>2015</v>
      </c>
      <c r="B571" s="31">
        <v>42179</v>
      </c>
      <c r="C571" s="41" t="s">
        <v>209</v>
      </c>
      <c r="D571" s="1" t="s">
        <v>360</v>
      </c>
      <c r="E571" s="40">
        <v>6.5</v>
      </c>
      <c r="F571" s="41" t="s">
        <v>361</v>
      </c>
      <c r="G571" s="37">
        <v>37</v>
      </c>
      <c r="H571" s="39">
        <f t="shared" si="19"/>
        <v>240.5</v>
      </c>
      <c r="I571" s="119" t="s">
        <v>731</v>
      </c>
      <c r="J571" s="32"/>
      <c r="K571" s="32"/>
      <c r="L571" s="34"/>
      <c r="M571" s="34"/>
      <c r="N571" s="34"/>
      <c r="O571" s="34"/>
      <c r="P571" s="34"/>
      <c r="Q571" s="32"/>
      <c r="R571" s="32"/>
    </row>
    <row r="572" spans="1:18" s="35" customFormat="1" ht="30" x14ac:dyDescent="0.25">
      <c r="A572" s="112">
        <v>2015</v>
      </c>
      <c r="B572" s="31">
        <v>42176</v>
      </c>
      <c r="C572" s="41" t="s">
        <v>358</v>
      </c>
      <c r="D572" s="1" t="s">
        <v>359</v>
      </c>
      <c r="E572" s="40">
        <v>10</v>
      </c>
      <c r="F572" s="61"/>
      <c r="G572" s="37">
        <v>10</v>
      </c>
      <c r="H572" s="39">
        <f t="shared" si="19"/>
        <v>100</v>
      </c>
      <c r="I572" s="119" t="s">
        <v>727</v>
      </c>
      <c r="J572" s="32"/>
      <c r="K572" s="32"/>
      <c r="L572" s="34"/>
      <c r="M572" s="34"/>
      <c r="N572" s="34"/>
      <c r="O572" s="34"/>
      <c r="P572" s="34"/>
      <c r="Q572" s="32"/>
      <c r="R572" s="32"/>
    </row>
    <row r="573" spans="1:18" s="35" customFormat="1" x14ac:dyDescent="0.25">
      <c r="A573" s="112">
        <v>2015</v>
      </c>
      <c r="B573" s="31">
        <v>42172</v>
      </c>
      <c r="C573" s="41" t="s">
        <v>197</v>
      </c>
      <c r="D573" s="1" t="s">
        <v>356</v>
      </c>
      <c r="E573" s="40">
        <v>5.6</v>
      </c>
      <c r="F573" s="41" t="s">
        <v>357</v>
      </c>
      <c r="G573" s="37">
        <v>24</v>
      </c>
      <c r="H573" s="39">
        <f t="shared" si="19"/>
        <v>134.39999999999998</v>
      </c>
      <c r="I573" s="119" t="s">
        <v>727</v>
      </c>
      <c r="J573" s="32"/>
      <c r="K573" s="32"/>
      <c r="L573" s="34"/>
      <c r="M573" s="34"/>
      <c r="N573" s="34"/>
      <c r="O573" s="34"/>
      <c r="P573" s="34"/>
      <c r="Q573" s="32"/>
      <c r="R573" s="32"/>
    </row>
    <row r="574" spans="1:18" s="35" customFormat="1" x14ac:dyDescent="0.25">
      <c r="A574" s="112">
        <v>2015</v>
      </c>
      <c r="B574" s="31">
        <v>42165</v>
      </c>
      <c r="C574" s="41" t="s">
        <v>354</v>
      </c>
      <c r="D574" s="1" t="s">
        <v>355</v>
      </c>
      <c r="E574" s="40">
        <v>5</v>
      </c>
      <c r="F574" s="41"/>
      <c r="G574" s="37">
        <v>28</v>
      </c>
      <c r="H574" s="39">
        <f t="shared" si="19"/>
        <v>140</v>
      </c>
      <c r="I574" s="119" t="s">
        <v>1077</v>
      </c>
      <c r="J574" s="32"/>
      <c r="K574" s="32"/>
      <c r="L574" s="34"/>
      <c r="M574" s="34"/>
      <c r="N574" s="34"/>
      <c r="O574" s="34"/>
      <c r="P574" s="34"/>
      <c r="Q574" s="32"/>
      <c r="R574" s="32"/>
    </row>
    <row r="575" spans="1:18" s="35" customFormat="1" x14ac:dyDescent="0.25">
      <c r="A575" s="112">
        <v>2015</v>
      </c>
      <c r="B575" s="31">
        <v>42158</v>
      </c>
      <c r="C575" s="41" t="s">
        <v>352</v>
      </c>
      <c r="D575" s="1" t="s">
        <v>353</v>
      </c>
      <c r="E575" s="40">
        <v>6</v>
      </c>
      <c r="F575" s="41"/>
      <c r="G575" s="37">
        <v>36</v>
      </c>
      <c r="H575" s="39">
        <f t="shared" si="19"/>
        <v>216</v>
      </c>
      <c r="I575" s="119" t="s">
        <v>1072</v>
      </c>
      <c r="J575" s="32"/>
      <c r="K575" s="32"/>
      <c r="L575" s="34"/>
      <c r="M575" s="34"/>
      <c r="N575" s="34"/>
      <c r="O575" s="34"/>
      <c r="P575" s="34"/>
      <c r="Q575" s="32"/>
      <c r="R575" s="32"/>
    </row>
    <row r="576" spans="1:18" s="35" customFormat="1" x14ac:dyDescent="0.25">
      <c r="A576" s="112">
        <v>2015</v>
      </c>
      <c r="B576" s="31">
        <v>42151</v>
      </c>
      <c r="C576" s="41" t="s">
        <v>252</v>
      </c>
      <c r="D576" s="1" t="s">
        <v>350</v>
      </c>
      <c r="E576" s="40">
        <v>6</v>
      </c>
      <c r="F576" s="41" t="s">
        <v>351</v>
      </c>
      <c r="G576" s="37">
        <v>38</v>
      </c>
      <c r="H576" s="39">
        <f t="shared" si="19"/>
        <v>228</v>
      </c>
      <c r="I576" s="119" t="s">
        <v>731</v>
      </c>
      <c r="J576" s="32"/>
      <c r="K576" s="32"/>
      <c r="L576" s="34"/>
      <c r="M576" s="34"/>
      <c r="N576" s="34"/>
      <c r="O576" s="34"/>
      <c r="P576" s="34"/>
      <c r="Q576" s="32"/>
      <c r="R576" s="32"/>
    </row>
    <row r="577" spans="1:17" s="35" customFormat="1" x14ac:dyDescent="0.25">
      <c r="A577" s="112">
        <v>2015</v>
      </c>
      <c r="B577" s="31">
        <v>42144</v>
      </c>
      <c r="C577" s="41" t="s">
        <v>16</v>
      </c>
      <c r="D577" s="1" t="s">
        <v>18</v>
      </c>
      <c r="E577" s="40">
        <v>6</v>
      </c>
      <c r="F577" s="41"/>
      <c r="G577" s="37">
        <v>25</v>
      </c>
      <c r="H577" s="39">
        <f t="shared" si="19"/>
        <v>150</v>
      </c>
      <c r="I577" s="119" t="s">
        <v>1078</v>
      </c>
      <c r="J577" s="32"/>
      <c r="K577" s="34"/>
      <c r="L577" s="34"/>
      <c r="M577" s="34"/>
      <c r="N577" s="34"/>
      <c r="O577" s="34"/>
      <c r="P577" s="34"/>
      <c r="Q577" s="32"/>
    </row>
    <row r="578" spans="1:17" s="35" customFormat="1" x14ac:dyDescent="0.25">
      <c r="A578" s="112">
        <v>2015</v>
      </c>
      <c r="B578" s="31">
        <v>42141</v>
      </c>
      <c r="C578" s="41" t="s">
        <v>348</v>
      </c>
      <c r="D578" s="1" t="s">
        <v>349</v>
      </c>
      <c r="E578" s="40">
        <v>9</v>
      </c>
      <c r="F578" s="61"/>
      <c r="G578" s="37">
        <v>10</v>
      </c>
      <c r="H578" s="39">
        <f t="shared" si="19"/>
        <v>90</v>
      </c>
      <c r="I578" s="119" t="s">
        <v>727</v>
      </c>
      <c r="J578" s="32"/>
      <c r="K578" s="34"/>
      <c r="L578" s="34"/>
      <c r="M578" s="34"/>
      <c r="N578" s="34"/>
      <c r="O578" s="34"/>
      <c r="P578" s="34"/>
      <c r="Q578" s="32"/>
    </row>
    <row r="579" spans="1:17" s="35" customFormat="1" x14ac:dyDescent="0.25">
      <c r="A579" s="112">
        <v>2015</v>
      </c>
      <c r="B579" s="31">
        <v>42137</v>
      </c>
      <c r="C579" s="36" t="s">
        <v>345</v>
      </c>
      <c r="D579" s="1" t="s">
        <v>346</v>
      </c>
      <c r="E579" s="40">
        <v>5</v>
      </c>
      <c r="F579" s="41" t="s">
        <v>347</v>
      </c>
      <c r="G579" s="37">
        <v>17</v>
      </c>
      <c r="H579" s="39">
        <f t="shared" si="19"/>
        <v>85</v>
      </c>
      <c r="I579" s="119" t="s">
        <v>1073</v>
      </c>
      <c r="J579" s="32"/>
      <c r="K579" s="34"/>
      <c r="L579" s="34"/>
      <c r="M579" s="34"/>
      <c r="N579" s="34"/>
      <c r="O579" s="34"/>
      <c r="P579" s="34"/>
      <c r="Q579" s="32"/>
    </row>
    <row r="580" spans="1:17" s="35" customFormat="1" x14ac:dyDescent="0.25">
      <c r="A580" s="112">
        <v>2015</v>
      </c>
      <c r="B580" s="31">
        <v>42130</v>
      </c>
      <c r="C580" s="41" t="s">
        <v>342</v>
      </c>
      <c r="D580" s="1" t="s">
        <v>343</v>
      </c>
      <c r="E580" s="40">
        <v>5</v>
      </c>
      <c r="F580" s="41" t="s">
        <v>344</v>
      </c>
      <c r="G580" s="37">
        <v>27</v>
      </c>
      <c r="H580" s="39">
        <f t="shared" si="19"/>
        <v>135</v>
      </c>
      <c r="I580" s="119" t="s">
        <v>731</v>
      </c>
      <c r="J580" s="32"/>
      <c r="K580" s="34"/>
      <c r="L580" s="34"/>
      <c r="M580" s="34"/>
      <c r="N580" s="34"/>
      <c r="O580" s="34"/>
      <c r="P580" s="34"/>
      <c r="Q580" s="32"/>
    </row>
    <row r="581" spans="1:17" s="35" customFormat="1" x14ac:dyDescent="0.25">
      <c r="A581" s="112">
        <v>2015</v>
      </c>
      <c r="B581" s="31">
        <v>42123</v>
      </c>
      <c r="C581" s="41" t="s">
        <v>13</v>
      </c>
      <c r="D581" s="1" t="s">
        <v>14</v>
      </c>
      <c r="E581" s="40">
        <v>5.5</v>
      </c>
      <c r="F581" s="41" t="s">
        <v>341</v>
      </c>
      <c r="G581" s="37">
        <v>29</v>
      </c>
      <c r="H581" s="39">
        <f t="shared" si="19"/>
        <v>159.5</v>
      </c>
      <c r="I581" s="119" t="s">
        <v>1082</v>
      </c>
      <c r="J581" s="32"/>
      <c r="K581" s="34"/>
      <c r="L581" s="34"/>
      <c r="M581" s="34"/>
      <c r="N581" s="34"/>
      <c r="O581" s="34"/>
      <c r="P581" s="34"/>
      <c r="Q581" s="32"/>
    </row>
    <row r="582" spans="1:17" s="35" customFormat="1" x14ac:dyDescent="0.25">
      <c r="A582" s="112">
        <v>2015</v>
      </c>
      <c r="B582" s="31">
        <v>42116</v>
      </c>
      <c r="C582" s="41" t="s">
        <v>62</v>
      </c>
      <c r="D582" s="1" t="s">
        <v>339</v>
      </c>
      <c r="E582" s="40">
        <v>5</v>
      </c>
      <c r="F582" s="41" t="s">
        <v>340</v>
      </c>
      <c r="G582" s="37">
        <v>27</v>
      </c>
      <c r="H582" s="39">
        <f t="shared" si="19"/>
        <v>135</v>
      </c>
      <c r="I582" s="119" t="s">
        <v>1081</v>
      </c>
      <c r="J582" s="32"/>
      <c r="K582" s="34"/>
      <c r="L582" s="34"/>
      <c r="M582" s="34"/>
      <c r="N582" s="34"/>
      <c r="O582" s="34"/>
      <c r="P582" s="34"/>
      <c r="Q582" s="32"/>
    </row>
    <row r="583" spans="1:17" s="35" customFormat="1" x14ac:dyDescent="0.25">
      <c r="A583" s="112">
        <v>2015</v>
      </c>
      <c r="B583" s="31">
        <v>42113</v>
      </c>
      <c r="C583" s="41" t="s">
        <v>336</v>
      </c>
      <c r="D583" s="1" t="s">
        <v>337</v>
      </c>
      <c r="E583" s="40">
        <v>9</v>
      </c>
      <c r="F583" s="61" t="s">
        <v>338</v>
      </c>
      <c r="G583" s="37">
        <v>8</v>
      </c>
      <c r="H583" s="39">
        <f t="shared" si="19"/>
        <v>72</v>
      </c>
      <c r="I583" s="119" t="s">
        <v>723</v>
      </c>
      <c r="J583" s="32"/>
      <c r="K583" s="34"/>
      <c r="L583" s="34"/>
      <c r="M583" s="34"/>
      <c r="N583" s="34"/>
      <c r="O583" s="34"/>
      <c r="P583" s="34"/>
      <c r="Q583" s="32"/>
    </row>
    <row r="584" spans="1:17" s="35" customFormat="1" ht="30" x14ac:dyDescent="0.25">
      <c r="A584" s="112">
        <v>2015</v>
      </c>
      <c r="B584" s="31">
        <v>42109</v>
      </c>
      <c r="C584" s="41" t="s">
        <v>333</v>
      </c>
      <c r="D584" s="1" t="s">
        <v>334</v>
      </c>
      <c r="E584" s="40">
        <v>5.4</v>
      </c>
      <c r="F584" s="41" t="s">
        <v>335</v>
      </c>
      <c r="G584" s="37">
        <v>31</v>
      </c>
      <c r="H584" s="39">
        <f t="shared" si="19"/>
        <v>167.4</v>
      </c>
      <c r="I584" s="119" t="s">
        <v>727</v>
      </c>
      <c r="J584" s="32"/>
      <c r="K584" s="34"/>
      <c r="L584" s="34"/>
      <c r="M584" s="34"/>
      <c r="N584" s="34"/>
      <c r="O584" s="34"/>
      <c r="P584" s="34"/>
      <c r="Q584" s="32"/>
    </row>
    <row r="585" spans="1:17" s="35" customFormat="1" x14ac:dyDescent="0.25">
      <c r="A585" s="112">
        <v>2015</v>
      </c>
      <c r="B585" s="31">
        <v>42102</v>
      </c>
      <c r="C585" s="41" t="s">
        <v>27</v>
      </c>
      <c r="D585" s="1" t="s">
        <v>28</v>
      </c>
      <c r="E585" s="40">
        <v>6</v>
      </c>
      <c r="F585" s="41" t="s">
        <v>332</v>
      </c>
      <c r="G585" s="37">
        <v>9</v>
      </c>
      <c r="H585" s="39">
        <f t="shared" si="19"/>
        <v>54</v>
      </c>
      <c r="I585" s="119" t="s">
        <v>731</v>
      </c>
      <c r="J585" s="32"/>
      <c r="K585" s="34"/>
      <c r="L585" s="34"/>
      <c r="M585" s="34"/>
      <c r="N585" s="34"/>
      <c r="O585" s="34"/>
      <c r="P585" s="34"/>
      <c r="Q585" s="32"/>
    </row>
    <row r="586" spans="1:17" s="35" customFormat="1" ht="30" x14ac:dyDescent="0.25">
      <c r="A586" s="112">
        <v>2015</v>
      </c>
      <c r="B586" s="31">
        <v>42095</v>
      </c>
      <c r="C586" s="41" t="s">
        <v>63</v>
      </c>
      <c r="D586" s="1" t="s">
        <v>330</v>
      </c>
      <c r="E586" s="40">
        <v>5</v>
      </c>
      <c r="F586" s="41" t="s">
        <v>331</v>
      </c>
      <c r="G586" s="37">
        <v>22</v>
      </c>
      <c r="H586" s="39">
        <f t="shared" si="19"/>
        <v>110</v>
      </c>
      <c r="I586" s="119" t="s">
        <v>1077</v>
      </c>
      <c r="J586" s="32"/>
      <c r="K586" s="34"/>
      <c r="L586" s="34"/>
      <c r="M586" s="34"/>
      <c r="N586" s="34"/>
      <c r="O586" s="34"/>
      <c r="P586" s="34"/>
      <c r="Q586" s="32"/>
    </row>
    <row r="587" spans="1:17" s="35" customFormat="1" x14ac:dyDescent="0.25">
      <c r="A587" s="112">
        <v>2015</v>
      </c>
      <c r="B587" s="31">
        <v>42088</v>
      </c>
      <c r="C587" s="41" t="s">
        <v>328</v>
      </c>
      <c r="D587" s="1" t="s">
        <v>38</v>
      </c>
      <c r="E587" s="40">
        <v>5</v>
      </c>
      <c r="F587" s="41" t="s">
        <v>329</v>
      </c>
      <c r="G587" s="37">
        <v>33</v>
      </c>
      <c r="H587" s="39">
        <f t="shared" si="19"/>
        <v>165</v>
      </c>
      <c r="I587" s="119" t="s">
        <v>770</v>
      </c>
      <c r="J587" s="32"/>
      <c r="K587" s="34"/>
      <c r="L587" s="34"/>
      <c r="M587" s="34"/>
      <c r="N587" s="34"/>
      <c r="O587" s="34"/>
      <c r="P587" s="34"/>
      <c r="Q587" s="32"/>
    </row>
    <row r="588" spans="1:17" s="35" customFormat="1" x14ac:dyDescent="0.25">
      <c r="A588" s="112">
        <v>2015</v>
      </c>
      <c r="B588" s="31">
        <v>42081</v>
      </c>
      <c r="C588" s="41" t="s">
        <v>281</v>
      </c>
      <c r="D588" s="1" t="s">
        <v>282</v>
      </c>
      <c r="E588" s="40">
        <v>6</v>
      </c>
      <c r="F588" s="41"/>
      <c r="G588" s="37">
        <v>19</v>
      </c>
      <c r="H588" s="39">
        <f t="shared" si="19"/>
        <v>114</v>
      </c>
      <c r="I588" s="119" t="s">
        <v>1066</v>
      </c>
      <c r="J588" s="32"/>
      <c r="K588" s="34"/>
      <c r="L588" s="34"/>
      <c r="M588" s="34"/>
      <c r="N588" s="34"/>
      <c r="O588" s="34"/>
      <c r="P588" s="34"/>
      <c r="Q588" s="32"/>
    </row>
    <row r="589" spans="1:17" s="35" customFormat="1" x14ac:dyDescent="0.25">
      <c r="A589" s="112">
        <v>2015</v>
      </c>
      <c r="B589" s="31">
        <v>42078</v>
      </c>
      <c r="C589" s="41" t="s">
        <v>327</v>
      </c>
      <c r="D589" s="1" t="s">
        <v>106</v>
      </c>
      <c r="E589" s="40">
        <v>9</v>
      </c>
      <c r="F589" s="61"/>
      <c r="G589" s="37">
        <v>3</v>
      </c>
      <c r="H589" s="39">
        <f t="shared" si="19"/>
        <v>27</v>
      </c>
      <c r="I589" s="119" t="s">
        <v>727</v>
      </c>
      <c r="J589" s="32"/>
      <c r="K589" s="34"/>
      <c r="L589" s="34"/>
      <c r="M589" s="34"/>
      <c r="N589" s="34"/>
      <c r="O589" s="34"/>
      <c r="P589" s="34"/>
      <c r="Q589" s="32"/>
    </row>
    <row r="590" spans="1:17" s="35" customFormat="1" x14ac:dyDescent="0.25">
      <c r="A590" s="112">
        <v>2015</v>
      </c>
      <c r="B590" s="31">
        <v>42074</v>
      </c>
      <c r="C590" s="41" t="s">
        <v>324</v>
      </c>
      <c r="D590" s="1" t="s">
        <v>325</v>
      </c>
      <c r="E590" s="40">
        <v>6</v>
      </c>
      <c r="F590" s="41" t="s">
        <v>326</v>
      </c>
      <c r="G590" s="37">
        <v>36</v>
      </c>
      <c r="H590" s="39">
        <f t="shared" si="19"/>
        <v>216</v>
      </c>
      <c r="I590" s="119" t="s">
        <v>727</v>
      </c>
      <c r="J590" s="32"/>
      <c r="K590" s="34"/>
      <c r="L590" s="34"/>
      <c r="M590" s="34"/>
      <c r="N590" s="34"/>
      <c r="O590" s="34"/>
      <c r="P590" s="34"/>
      <c r="Q590" s="32"/>
    </row>
    <row r="591" spans="1:17" s="35" customFormat="1" x14ac:dyDescent="0.25">
      <c r="A591" s="112">
        <v>2015</v>
      </c>
      <c r="B591" s="31">
        <v>42067</v>
      </c>
      <c r="C591" s="41" t="s">
        <v>201</v>
      </c>
      <c r="D591" s="1" t="s">
        <v>202</v>
      </c>
      <c r="E591" s="40">
        <v>5</v>
      </c>
      <c r="F591" s="41" t="s">
        <v>203</v>
      </c>
      <c r="G591" s="37">
        <v>34</v>
      </c>
      <c r="H591" s="39">
        <f t="shared" si="19"/>
        <v>170</v>
      </c>
      <c r="I591" s="119" t="s">
        <v>1066</v>
      </c>
      <c r="J591" s="32"/>
      <c r="K591" s="34"/>
      <c r="L591" s="34"/>
      <c r="M591" s="34"/>
      <c r="N591" s="34"/>
      <c r="O591" s="34"/>
      <c r="P591" s="34"/>
      <c r="Q591" s="32"/>
    </row>
    <row r="592" spans="1:17" s="35" customFormat="1" x14ac:dyDescent="0.25">
      <c r="A592" s="112">
        <v>2015</v>
      </c>
      <c r="B592" s="31">
        <v>42060</v>
      </c>
      <c r="C592" s="36" t="s">
        <v>181</v>
      </c>
      <c r="D592" s="1" t="s">
        <v>61</v>
      </c>
      <c r="E592" s="37">
        <v>5</v>
      </c>
      <c r="F592" s="41"/>
      <c r="G592" s="37">
        <v>34</v>
      </c>
      <c r="H592" s="39">
        <f t="shared" si="19"/>
        <v>170</v>
      </c>
      <c r="I592" s="119" t="s">
        <v>1080</v>
      </c>
      <c r="J592" s="32"/>
      <c r="K592" s="34"/>
      <c r="L592" s="34"/>
      <c r="M592" s="34"/>
      <c r="N592" s="34"/>
      <c r="O592" s="34"/>
      <c r="P592" s="34"/>
      <c r="Q592" s="32"/>
    </row>
    <row r="593" spans="1:17" s="35" customFormat="1" x14ac:dyDescent="0.25">
      <c r="A593" s="112">
        <v>2015</v>
      </c>
      <c r="B593" s="31">
        <v>42053</v>
      </c>
      <c r="C593" s="41" t="s">
        <v>322</v>
      </c>
      <c r="D593" s="1" t="s">
        <v>323</v>
      </c>
      <c r="E593" s="40">
        <v>5</v>
      </c>
      <c r="F593" s="41"/>
      <c r="G593" s="37">
        <v>29</v>
      </c>
      <c r="H593" s="39">
        <f t="shared" si="19"/>
        <v>145</v>
      </c>
      <c r="I593" s="119" t="s">
        <v>770</v>
      </c>
      <c r="J593" s="32"/>
      <c r="K593" s="34"/>
      <c r="L593" s="34"/>
      <c r="M593" s="34"/>
      <c r="N593" s="34"/>
      <c r="O593" s="34"/>
      <c r="P593" s="34"/>
      <c r="Q593" s="32"/>
    </row>
    <row r="594" spans="1:17" s="35" customFormat="1" x14ac:dyDescent="0.25">
      <c r="A594" s="112">
        <v>2015</v>
      </c>
      <c r="B594" s="31">
        <v>42050</v>
      </c>
      <c r="C594" s="41" t="s">
        <v>319</v>
      </c>
      <c r="D594" s="1" t="s">
        <v>320</v>
      </c>
      <c r="E594" s="40">
        <v>9</v>
      </c>
      <c r="F594" s="61" t="s">
        <v>321</v>
      </c>
      <c r="G594" s="37">
        <v>13</v>
      </c>
      <c r="H594" s="39">
        <f t="shared" si="19"/>
        <v>117</v>
      </c>
      <c r="I594" s="119" t="s">
        <v>723</v>
      </c>
      <c r="J594" s="32"/>
      <c r="K594" s="34"/>
      <c r="L594" s="34"/>
      <c r="M594" s="34"/>
      <c r="N594" s="34"/>
      <c r="O594" s="34"/>
      <c r="P594" s="34"/>
      <c r="Q594" s="32"/>
    </row>
    <row r="595" spans="1:17" s="35" customFormat="1" x14ac:dyDescent="0.25">
      <c r="A595" s="112">
        <v>2015</v>
      </c>
      <c r="B595" s="31">
        <v>42046</v>
      </c>
      <c r="C595" s="36" t="s">
        <v>316</v>
      </c>
      <c r="D595" s="1" t="s">
        <v>317</v>
      </c>
      <c r="E595" s="37">
        <v>5</v>
      </c>
      <c r="F595" s="41" t="s">
        <v>318</v>
      </c>
      <c r="G595" s="37">
        <v>34</v>
      </c>
      <c r="H595" s="39">
        <f t="shared" si="19"/>
        <v>170</v>
      </c>
      <c r="I595" s="119" t="s">
        <v>1079</v>
      </c>
      <c r="J595" s="32"/>
      <c r="K595" s="34"/>
      <c r="L595" s="34"/>
      <c r="M595" s="34"/>
      <c r="N595" s="34"/>
      <c r="O595" s="34"/>
      <c r="P595" s="34"/>
      <c r="Q595" s="32"/>
    </row>
    <row r="596" spans="1:17" s="35" customFormat="1" x14ac:dyDescent="0.25">
      <c r="A596" s="112">
        <v>2015</v>
      </c>
      <c r="B596" s="31">
        <v>42039</v>
      </c>
      <c r="C596" s="36" t="s">
        <v>315</v>
      </c>
      <c r="D596" s="1" t="s">
        <v>101</v>
      </c>
      <c r="E596" s="37">
        <v>6</v>
      </c>
      <c r="F596" s="41"/>
      <c r="G596" s="37">
        <v>22</v>
      </c>
      <c r="H596" s="39">
        <f t="shared" si="19"/>
        <v>132</v>
      </c>
      <c r="I596" s="119" t="s">
        <v>1078</v>
      </c>
      <c r="J596" s="32"/>
      <c r="K596" s="42"/>
      <c r="L596" s="42"/>
      <c r="M596" s="42"/>
      <c r="N596" s="42"/>
      <c r="O596" s="42"/>
      <c r="P596" s="42"/>
      <c r="Q596" s="32"/>
    </row>
    <row r="597" spans="1:17" s="35" customFormat="1" x14ac:dyDescent="0.25">
      <c r="A597" s="112">
        <v>2015</v>
      </c>
      <c r="B597" s="31">
        <v>42032</v>
      </c>
      <c r="C597" s="36" t="s">
        <v>313</v>
      </c>
      <c r="D597" s="1" t="s">
        <v>185</v>
      </c>
      <c r="E597" s="37">
        <v>5</v>
      </c>
      <c r="F597" s="41" t="s">
        <v>314</v>
      </c>
      <c r="G597" s="37">
        <v>25</v>
      </c>
      <c r="H597" s="39">
        <f t="shared" si="19"/>
        <v>125</v>
      </c>
      <c r="I597" s="119" t="s">
        <v>1077</v>
      </c>
      <c r="J597" s="32"/>
      <c r="K597" s="42"/>
      <c r="L597" s="42"/>
      <c r="M597" s="42"/>
      <c r="N597" s="42"/>
      <c r="O597" s="42"/>
      <c r="P597" s="42"/>
      <c r="Q597" s="32"/>
    </row>
    <row r="598" spans="1:17" s="35" customFormat="1" x14ac:dyDescent="0.25">
      <c r="A598" s="112">
        <v>2015</v>
      </c>
      <c r="B598" s="31">
        <v>42025</v>
      </c>
      <c r="C598" s="36" t="s">
        <v>53</v>
      </c>
      <c r="D598" s="1" t="s">
        <v>312</v>
      </c>
      <c r="E598" s="37">
        <v>5</v>
      </c>
      <c r="F598" s="41" t="s">
        <v>54</v>
      </c>
      <c r="G598" s="37">
        <v>20</v>
      </c>
      <c r="H598" s="39">
        <f t="shared" si="19"/>
        <v>100</v>
      </c>
      <c r="I598" s="119" t="s">
        <v>1073</v>
      </c>
      <c r="J598" s="32"/>
      <c r="K598" s="42"/>
      <c r="L598" s="42"/>
      <c r="M598" s="42"/>
      <c r="N598" s="42"/>
      <c r="O598" s="42"/>
      <c r="P598" s="42"/>
      <c r="Q598" s="32"/>
    </row>
    <row r="599" spans="1:17" s="35" customFormat="1" x14ac:dyDescent="0.25">
      <c r="A599" s="112">
        <v>2015</v>
      </c>
      <c r="B599" s="31">
        <v>42018</v>
      </c>
      <c r="C599" s="36" t="s">
        <v>309</v>
      </c>
      <c r="D599" s="1" t="s">
        <v>310</v>
      </c>
      <c r="E599" s="37">
        <v>5</v>
      </c>
      <c r="F599" s="41" t="s">
        <v>311</v>
      </c>
      <c r="G599" s="37">
        <v>33</v>
      </c>
      <c r="H599" s="39">
        <f t="shared" si="19"/>
        <v>165</v>
      </c>
      <c r="I599" s="119" t="s">
        <v>727</v>
      </c>
      <c r="J599" s="32"/>
      <c r="K599" s="42"/>
      <c r="L599" s="42"/>
      <c r="M599" s="42"/>
      <c r="N599" s="42"/>
      <c r="O599" s="42"/>
      <c r="P599" s="42"/>
      <c r="Q599" s="32"/>
    </row>
    <row r="600" spans="1:17" s="35" customFormat="1" ht="30" x14ac:dyDescent="0.25">
      <c r="A600" s="112">
        <v>2015</v>
      </c>
      <c r="B600" s="31">
        <v>42011</v>
      </c>
      <c r="C600" s="36" t="s">
        <v>306</v>
      </c>
      <c r="D600" s="1" t="s">
        <v>307</v>
      </c>
      <c r="E600" s="37">
        <v>7</v>
      </c>
      <c r="F600" s="41" t="s">
        <v>308</v>
      </c>
      <c r="G600" s="37">
        <v>14</v>
      </c>
      <c r="H600" s="39">
        <f t="shared" si="19"/>
        <v>98</v>
      </c>
      <c r="I600" s="119" t="s">
        <v>1076</v>
      </c>
      <c r="J600" s="32"/>
      <c r="K600" s="42"/>
      <c r="L600" s="42"/>
      <c r="M600" s="42"/>
      <c r="N600" s="42"/>
      <c r="O600" s="42"/>
      <c r="P600" s="42"/>
      <c r="Q600" s="32"/>
    </row>
    <row r="601" spans="1:17" s="35" customFormat="1" x14ac:dyDescent="0.25">
      <c r="A601" s="112">
        <v>2014</v>
      </c>
      <c r="B601" s="31">
        <v>41997</v>
      </c>
      <c r="C601" s="36" t="s">
        <v>499</v>
      </c>
      <c r="D601" s="36"/>
      <c r="E601" s="37"/>
      <c r="F601" s="41"/>
      <c r="G601" s="30"/>
      <c r="H601" s="30"/>
      <c r="I601" s="119"/>
      <c r="J601" s="32"/>
      <c r="K601" s="42"/>
      <c r="L601" s="42"/>
      <c r="M601" s="42"/>
      <c r="N601" s="42"/>
      <c r="O601" s="42"/>
      <c r="P601" s="42"/>
      <c r="Q601" s="32"/>
    </row>
    <row r="602" spans="1:17" s="35" customFormat="1" x14ac:dyDescent="0.25">
      <c r="A602" s="112">
        <v>2014</v>
      </c>
      <c r="B602" s="31">
        <v>41990</v>
      </c>
      <c r="C602" s="30" t="s">
        <v>498</v>
      </c>
      <c r="D602" s="122" t="s">
        <v>480</v>
      </c>
      <c r="E602" s="37">
        <v>5</v>
      </c>
      <c r="F602" s="61" t="s">
        <v>506</v>
      </c>
      <c r="G602" s="30"/>
      <c r="H602" s="30"/>
      <c r="I602" s="119" t="s">
        <v>1093</v>
      </c>
      <c r="J602" s="32"/>
      <c r="K602" s="42"/>
      <c r="L602" s="42"/>
      <c r="M602" s="42"/>
      <c r="N602" s="42"/>
      <c r="O602" s="42"/>
      <c r="P602" s="42"/>
      <c r="Q602" s="32"/>
    </row>
    <row r="603" spans="1:17" s="35" customFormat="1" ht="30" x14ac:dyDescent="0.25">
      <c r="A603" s="112">
        <v>2014</v>
      </c>
      <c r="B603" s="31">
        <v>41983</v>
      </c>
      <c r="C603" s="46" t="s">
        <v>495</v>
      </c>
      <c r="D603" s="123" t="s">
        <v>496</v>
      </c>
      <c r="E603" s="37" t="s">
        <v>497</v>
      </c>
      <c r="F603" s="65" t="s">
        <v>505</v>
      </c>
      <c r="G603" s="30"/>
      <c r="H603" s="30"/>
      <c r="I603" s="119" t="s">
        <v>1084</v>
      </c>
      <c r="J603" s="32"/>
      <c r="K603" s="42"/>
      <c r="L603" s="42"/>
      <c r="M603" s="42"/>
      <c r="N603" s="42"/>
      <c r="O603" s="42"/>
      <c r="P603" s="42"/>
      <c r="Q603" s="32"/>
    </row>
    <row r="604" spans="1:17" s="35" customFormat="1" ht="30" x14ac:dyDescent="0.25">
      <c r="A604" s="112">
        <v>2014</v>
      </c>
      <c r="B604" s="31">
        <v>41976</v>
      </c>
      <c r="C604" s="36" t="s">
        <v>494</v>
      </c>
      <c r="D604" s="123" t="s">
        <v>411</v>
      </c>
      <c r="E604" s="37">
        <v>3</v>
      </c>
      <c r="F604" s="65" t="s">
        <v>504</v>
      </c>
      <c r="G604" s="30"/>
      <c r="H604" s="30"/>
      <c r="I604" s="119" t="s">
        <v>1064</v>
      </c>
      <c r="J604" s="32"/>
      <c r="K604" s="42"/>
      <c r="L604" s="42"/>
      <c r="M604" s="42"/>
      <c r="N604" s="42"/>
      <c r="O604" s="42"/>
      <c r="P604" s="42"/>
      <c r="Q604" s="32"/>
    </row>
    <row r="605" spans="1:17" s="35" customFormat="1" ht="30" x14ac:dyDescent="0.25">
      <c r="A605" s="112">
        <v>2014</v>
      </c>
      <c r="B605" s="31">
        <v>41969</v>
      </c>
      <c r="C605" s="41" t="s">
        <v>492</v>
      </c>
      <c r="D605" s="123" t="s">
        <v>493</v>
      </c>
      <c r="E605" s="40" t="s">
        <v>419</v>
      </c>
      <c r="F605" s="41" t="s">
        <v>503</v>
      </c>
      <c r="G605" s="30"/>
      <c r="H605" s="30"/>
      <c r="I605" s="119" t="s">
        <v>770</v>
      </c>
      <c r="J605" s="32"/>
      <c r="K605" s="42"/>
      <c r="L605" s="42"/>
      <c r="M605" s="42"/>
      <c r="N605" s="42"/>
      <c r="O605" s="42"/>
      <c r="P605" s="42"/>
      <c r="Q605" s="32"/>
    </row>
    <row r="606" spans="1:17" s="35" customFormat="1" ht="30" x14ac:dyDescent="0.25">
      <c r="A606" s="112">
        <v>2014</v>
      </c>
      <c r="B606" s="31">
        <v>41962</v>
      </c>
      <c r="C606" s="41" t="s">
        <v>277</v>
      </c>
      <c r="D606" s="123" t="s">
        <v>490</v>
      </c>
      <c r="E606" s="40">
        <v>6</v>
      </c>
      <c r="F606" s="41" t="s">
        <v>491</v>
      </c>
      <c r="G606" s="30"/>
      <c r="H606" s="30"/>
      <c r="I606" s="119" t="s">
        <v>1089</v>
      </c>
      <c r="J606" s="32"/>
      <c r="K606" s="42"/>
      <c r="L606" s="42"/>
      <c r="M606" s="42"/>
      <c r="N606" s="42"/>
      <c r="O606" s="42"/>
      <c r="P606" s="42"/>
      <c r="Q606" s="32"/>
    </row>
    <row r="607" spans="1:17" s="35" customFormat="1" x14ac:dyDescent="0.25">
      <c r="A607" s="112">
        <v>2014</v>
      </c>
      <c r="B607" s="31">
        <v>41955</v>
      </c>
      <c r="C607" s="41" t="s">
        <v>487</v>
      </c>
      <c r="D607" s="123" t="s">
        <v>488</v>
      </c>
      <c r="E607" s="40">
        <v>5</v>
      </c>
      <c r="F607" s="41" t="s">
        <v>489</v>
      </c>
      <c r="G607" s="30"/>
      <c r="H607" s="30"/>
      <c r="I607" s="119" t="s">
        <v>770</v>
      </c>
      <c r="J607" s="32"/>
      <c r="K607" s="42"/>
      <c r="L607" s="42"/>
      <c r="M607" s="42"/>
      <c r="N607" s="42"/>
      <c r="O607" s="42"/>
      <c r="P607" s="42"/>
      <c r="Q607" s="32"/>
    </row>
    <row r="608" spans="1:17" s="35" customFormat="1" ht="30" x14ac:dyDescent="0.25">
      <c r="A608" s="112">
        <v>2014</v>
      </c>
      <c r="B608" s="31">
        <v>41948</v>
      </c>
      <c r="C608" s="41" t="s">
        <v>129</v>
      </c>
      <c r="D608" s="123" t="s">
        <v>502</v>
      </c>
      <c r="E608" s="40">
        <v>5.5</v>
      </c>
      <c r="F608" s="41" t="s">
        <v>439</v>
      </c>
      <c r="G608" s="30"/>
      <c r="H608" s="30"/>
      <c r="I608" s="119" t="s">
        <v>1088</v>
      </c>
      <c r="J608" s="32"/>
      <c r="K608" s="42"/>
      <c r="L608" s="42"/>
      <c r="M608" s="42"/>
      <c r="N608" s="42"/>
      <c r="O608" s="42"/>
      <c r="P608" s="42"/>
      <c r="Q608" s="32"/>
    </row>
    <row r="609" spans="1:18" s="35" customFormat="1" x14ac:dyDescent="0.25">
      <c r="A609" s="112">
        <v>2014</v>
      </c>
      <c r="B609" s="31">
        <v>41941</v>
      </c>
      <c r="C609" s="41" t="s">
        <v>432</v>
      </c>
      <c r="D609" s="123" t="s">
        <v>26</v>
      </c>
      <c r="E609" s="40">
        <v>5</v>
      </c>
      <c r="F609" s="41"/>
      <c r="G609" s="30"/>
      <c r="H609" s="30"/>
      <c r="I609" s="119" t="s">
        <v>1095</v>
      </c>
      <c r="J609" s="32"/>
      <c r="K609" s="42"/>
      <c r="L609" s="42"/>
      <c r="M609" s="42"/>
      <c r="N609" s="42"/>
      <c r="O609" s="42"/>
      <c r="P609" s="42"/>
      <c r="Q609" s="32"/>
    </row>
    <row r="610" spans="1:18" s="35" customFormat="1" x14ac:dyDescent="0.25">
      <c r="A610" s="112">
        <v>2014</v>
      </c>
      <c r="B610" s="31">
        <v>41934</v>
      </c>
      <c r="C610" s="41" t="s">
        <v>485</v>
      </c>
      <c r="D610" s="123" t="s">
        <v>486</v>
      </c>
      <c r="E610" s="40">
        <v>5</v>
      </c>
      <c r="F610" s="41" t="s">
        <v>438</v>
      </c>
      <c r="G610" s="30"/>
      <c r="H610" s="30"/>
      <c r="I610" s="119" t="s">
        <v>1094</v>
      </c>
      <c r="J610" s="32"/>
      <c r="K610" s="42"/>
      <c r="L610" s="42"/>
      <c r="M610" s="42"/>
      <c r="N610" s="42"/>
      <c r="O610" s="42"/>
      <c r="P610" s="42"/>
      <c r="Q610" s="32"/>
    </row>
    <row r="611" spans="1:18" s="35" customFormat="1" ht="30" x14ac:dyDescent="0.25">
      <c r="A611" s="112">
        <v>2014</v>
      </c>
      <c r="B611" s="31">
        <v>41927</v>
      </c>
      <c r="C611" s="41" t="s">
        <v>482</v>
      </c>
      <c r="D611" s="123" t="s">
        <v>483</v>
      </c>
      <c r="E611" s="40">
        <v>5</v>
      </c>
      <c r="F611" s="41" t="s">
        <v>484</v>
      </c>
      <c r="G611" s="30"/>
      <c r="H611" s="30"/>
      <c r="I611" s="119" t="s">
        <v>1089</v>
      </c>
      <c r="J611" s="32"/>
      <c r="K611" s="42"/>
      <c r="L611" s="42"/>
      <c r="M611" s="42"/>
      <c r="N611" s="42"/>
      <c r="O611" s="42"/>
      <c r="P611" s="42"/>
      <c r="Q611" s="32"/>
    </row>
    <row r="612" spans="1:18" s="35" customFormat="1" ht="30" x14ac:dyDescent="0.25">
      <c r="A612" s="112">
        <v>2014</v>
      </c>
      <c r="B612" s="31">
        <v>41920</v>
      </c>
      <c r="C612" s="41" t="s">
        <v>479</v>
      </c>
      <c r="D612" s="123" t="s">
        <v>480</v>
      </c>
      <c r="E612" s="40">
        <v>5</v>
      </c>
      <c r="F612" s="41" t="s">
        <v>481</v>
      </c>
      <c r="G612" s="30"/>
      <c r="H612" s="30"/>
      <c r="I612" s="119" t="s">
        <v>731</v>
      </c>
      <c r="J612" s="32"/>
      <c r="K612" s="42"/>
      <c r="L612" s="42"/>
      <c r="M612" s="42"/>
      <c r="N612" s="42"/>
      <c r="O612" s="42"/>
      <c r="P612" s="42"/>
      <c r="Q612" s="32"/>
    </row>
    <row r="613" spans="1:18" s="35" customFormat="1" x14ac:dyDescent="0.25">
      <c r="A613" s="112">
        <v>2014</v>
      </c>
      <c r="B613" s="31">
        <v>41913</v>
      </c>
      <c r="C613" s="41" t="s">
        <v>476</v>
      </c>
      <c r="D613" s="123" t="s">
        <v>477</v>
      </c>
      <c r="E613" s="40">
        <v>5</v>
      </c>
      <c r="F613" s="41" t="s">
        <v>478</v>
      </c>
      <c r="G613" s="30"/>
      <c r="H613" s="30"/>
      <c r="I613" s="119" t="s">
        <v>770</v>
      </c>
      <c r="J613" s="32"/>
      <c r="K613" s="42"/>
      <c r="L613" s="42"/>
      <c r="M613" s="42"/>
      <c r="N613" s="42"/>
      <c r="O613" s="42"/>
      <c r="P613" s="42"/>
      <c r="Q613" s="32"/>
    </row>
    <row r="614" spans="1:18" s="35" customFormat="1" x14ac:dyDescent="0.25">
      <c r="A614" s="112">
        <v>2014</v>
      </c>
      <c r="B614" s="31">
        <v>41906</v>
      </c>
      <c r="C614" s="41" t="s">
        <v>262</v>
      </c>
      <c r="D614" s="123" t="s">
        <v>474</v>
      </c>
      <c r="E614" s="40">
        <v>5</v>
      </c>
      <c r="F614" s="41" t="s">
        <v>475</v>
      </c>
      <c r="G614" s="30"/>
      <c r="H614" s="30"/>
      <c r="I614" s="119" t="s">
        <v>1073</v>
      </c>
      <c r="J614" s="32"/>
      <c r="K614" s="42"/>
      <c r="L614" s="42"/>
      <c r="M614" s="42"/>
      <c r="N614" s="42"/>
      <c r="O614" s="42"/>
      <c r="P614" s="42"/>
      <c r="Q614" s="32"/>
    </row>
    <row r="615" spans="1:18" s="32" customFormat="1" x14ac:dyDescent="0.25">
      <c r="A615" s="112">
        <v>2014</v>
      </c>
      <c r="B615" s="31">
        <v>41899</v>
      </c>
      <c r="C615" s="41" t="s">
        <v>110</v>
      </c>
      <c r="D615" s="123" t="s">
        <v>473</v>
      </c>
      <c r="E615" s="40">
        <v>6</v>
      </c>
      <c r="F615" s="41"/>
      <c r="G615" s="30"/>
      <c r="H615" s="30"/>
      <c r="I615" s="119" t="s">
        <v>1081</v>
      </c>
      <c r="K615" s="34"/>
      <c r="L615" s="34"/>
      <c r="M615" s="34"/>
      <c r="N615" s="34"/>
      <c r="O615" s="34"/>
      <c r="P615" s="34"/>
    </row>
    <row r="616" spans="1:18" s="32" customFormat="1" x14ac:dyDescent="0.25">
      <c r="A616" s="112">
        <v>2014</v>
      </c>
      <c r="B616" s="31">
        <v>41892</v>
      </c>
      <c r="C616" s="41" t="s">
        <v>471</v>
      </c>
      <c r="D616" s="123" t="s">
        <v>472</v>
      </c>
      <c r="E616" s="40">
        <v>5</v>
      </c>
      <c r="F616" s="41"/>
      <c r="G616" s="30"/>
      <c r="H616" s="30"/>
      <c r="I616" s="119" t="s">
        <v>1093</v>
      </c>
      <c r="K616" s="34"/>
      <c r="L616" s="34"/>
      <c r="M616" s="34"/>
      <c r="N616" s="34"/>
      <c r="O616" s="34"/>
      <c r="P616" s="34"/>
    </row>
    <row r="617" spans="1:18" s="32" customFormat="1" x14ac:dyDescent="0.25">
      <c r="A617" s="112">
        <v>2014</v>
      </c>
      <c r="B617" s="31">
        <v>41885</v>
      </c>
      <c r="C617" s="41" t="s">
        <v>65</v>
      </c>
      <c r="D617" s="123" t="s">
        <v>89</v>
      </c>
      <c r="E617" s="40">
        <v>5</v>
      </c>
      <c r="F617" s="41"/>
      <c r="G617" s="30"/>
      <c r="H617" s="30"/>
      <c r="I617" s="119" t="s">
        <v>727</v>
      </c>
      <c r="K617" s="34"/>
      <c r="L617" s="34"/>
      <c r="M617" s="34"/>
      <c r="N617" s="34"/>
      <c r="O617" s="34"/>
      <c r="P617" s="34"/>
    </row>
    <row r="618" spans="1:18" s="32" customFormat="1" x14ac:dyDescent="0.25">
      <c r="A618" s="112">
        <v>2014</v>
      </c>
      <c r="B618" s="31">
        <v>41878</v>
      </c>
      <c r="C618" s="41" t="s">
        <v>470</v>
      </c>
      <c r="D618" s="123" t="s">
        <v>18</v>
      </c>
      <c r="E618" s="40">
        <v>5</v>
      </c>
      <c r="F618" s="41"/>
      <c r="G618" s="30"/>
      <c r="H618" s="30"/>
      <c r="I618" s="119" t="s">
        <v>878</v>
      </c>
      <c r="K618" s="34"/>
      <c r="L618" s="34"/>
      <c r="M618" s="34"/>
      <c r="N618" s="34"/>
      <c r="O618" s="34"/>
      <c r="P618" s="34"/>
    </row>
    <row r="619" spans="1:18" s="32" customFormat="1" x14ac:dyDescent="0.25">
      <c r="A619" s="112">
        <v>2014</v>
      </c>
      <c r="B619" s="31">
        <v>41871</v>
      </c>
      <c r="C619" s="41" t="s">
        <v>467</v>
      </c>
      <c r="D619" s="123" t="s">
        <v>468</v>
      </c>
      <c r="E619" s="40">
        <v>5.3</v>
      </c>
      <c r="F619" s="41" t="s">
        <v>469</v>
      </c>
      <c r="G619" s="30"/>
      <c r="H619" s="30"/>
      <c r="I619" s="119" t="s">
        <v>1089</v>
      </c>
      <c r="K619" s="34"/>
      <c r="L619" s="34"/>
      <c r="M619" s="34"/>
      <c r="N619" s="34"/>
      <c r="O619" s="34"/>
      <c r="P619" s="34"/>
      <c r="R619" s="33"/>
    </row>
    <row r="620" spans="1:18" s="32" customFormat="1" x14ac:dyDescent="0.25">
      <c r="A620" s="112">
        <v>2014</v>
      </c>
      <c r="B620" s="31">
        <v>41864</v>
      </c>
      <c r="C620" s="41" t="s">
        <v>466</v>
      </c>
      <c r="D620" s="123" t="s">
        <v>185</v>
      </c>
      <c r="E620" s="40">
        <v>6</v>
      </c>
      <c r="F620" s="41"/>
      <c r="G620" s="30"/>
      <c r="H620" s="30"/>
      <c r="I620" s="119" t="s">
        <v>1077</v>
      </c>
      <c r="K620" s="34"/>
      <c r="L620" s="34"/>
      <c r="M620" s="34"/>
      <c r="N620" s="34"/>
      <c r="O620" s="34"/>
      <c r="P620" s="34"/>
    </row>
    <row r="621" spans="1:18" s="32" customFormat="1" x14ac:dyDescent="0.25">
      <c r="A621" s="112">
        <v>2014</v>
      </c>
      <c r="B621" s="31">
        <v>41857</v>
      </c>
      <c r="C621" s="41" t="s">
        <v>34</v>
      </c>
      <c r="D621" s="123" t="s">
        <v>35</v>
      </c>
      <c r="E621" s="40">
        <v>6</v>
      </c>
      <c r="F621" s="41"/>
      <c r="G621" s="30"/>
      <c r="H621" s="30"/>
      <c r="I621" s="119" t="s">
        <v>1064</v>
      </c>
      <c r="K621" s="34"/>
      <c r="L621" s="34"/>
      <c r="M621" s="34"/>
      <c r="N621" s="34"/>
      <c r="O621" s="34"/>
      <c r="P621" s="34"/>
    </row>
    <row r="622" spans="1:18" s="32" customFormat="1" x14ac:dyDescent="0.25">
      <c r="A622" s="112">
        <v>2014</v>
      </c>
      <c r="B622" s="31">
        <v>41850</v>
      </c>
      <c r="C622" s="41" t="s">
        <v>463</v>
      </c>
      <c r="D622" s="123" t="s">
        <v>464</v>
      </c>
      <c r="E622" s="40">
        <v>5.5</v>
      </c>
      <c r="F622" s="41" t="s">
        <v>465</v>
      </c>
      <c r="G622" s="30"/>
      <c r="H622" s="30"/>
      <c r="I622" s="119" t="s">
        <v>1077</v>
      </c>
      <c r="K622" s="34"/>
      <c r="L622" s="34"/>
      <c r="M622" s="34"/>
      <c r="N622" s="34"/>
      <c r="O622" s="34"/>
      <c r="P622" s="34"/>
    </row>
    <row r="623" spans="1:18" s="32" customFormat="1" x14ac:dyDescent="0.25">
      <c r="A623" s="112">
        <v>2014</v>
      </c>
      <c r="B623" s="31">
        <v>41843</v>
      </c>
      <c r="C623" s="41" t="s">
        <v>462</v>
      </c>
      <c r="D623" s="123" t="s">
        <v>317</v>
      </c>
      <c r="E623" s="40">
        <v>6</v>
      </c>
      <c r="F623" s="41"/>
      <c r="G623" s="30"/>
      <c r="H623" s="30"/>
      <c r="I623" s="119" t="s">
        <v>727</v>
      </c>
      <c r="K623" s="34"/>
      <c r="L623" s="34"/>
      <c r="M623" s="34"/>
      <c r="N623" s="34"/>
      <c r="O623" s="34"/>
      <c r="P623" s="34"/>
    </row>
    <row r="624" spans="1:18" s="35" customFormat="1" x14ac:dyDescent="0.25">
      <c r="A624" s="112">
        <v>2014</v>
      </c>
      <c r="B624" s="31">
        <v>41836</v>
      </c>
      <c r="C624" s="41" t="s">
        <v>460</v>
      </c>
      <c r="D624" s="123" t="s">
        <v>461</v>
      </c>
      <c r="E624" s="40">
        <v>6</v>
      </c>
      <c r="F624" s="41"/>
      <c r="G624" s="30"/>
      <c r="H624" s="30"/>
      <c r="I624" s="119" t="s">
        <v>1077</v>
      </c>
      <c r="J624" s="32"/>
      <c r="K624" s="42"/>
      <c r="L624" s="42"/>
      <c r="M624" s="42"/>
      <c r="N624" s="42"/>
      <c r="O624" s="42"/>
      <c r="P624" s="42"/>
      <c r="Q624" s="32"/>
    </row>
    <row r="625" spans="1:18" s="35" customFormat="1" x14ac:dyDescent="0.25">
      <c r="A625" s="112">
        <v>2014</v>
      </c>
      <c r="B625" s="31">
        <v>41829</v>
      </c>
      <c r="C625" s="41" t="s">
        <v>204</v>
      </c>
      <c r="D625" s="123" t="s">
        <v>205</v>
      </c>
      <c r="E625" s="40">
        <v>5.5</v>
      </c>
      <c r="F625" s="41"/>
      <c r="G625" s="30"/>
      <c r="H625" s="30"/>
      <c r="I625" s="119" t="s">
        <v>1067</v>
      </c>
      <c r="J625" s="32"/>
      <c r="K625" s="42"/>
      <c r="L625" s="42"/>
      <c r="M625" s="42"/>
      <c r="N625" s="42"/>
      <c r="O625" s="42"/>
      <c r="P625" s="42"/>
      <c r="Q625" s="32"/>
    </row>
    <row r="626" spans="1:18" s="35" customFormat="1" x14ac:dyDescent="0.25">
      <c r="A626" s="112">
        <v>2014</v>
      </c>
      <c r="B626" s="31">
        <v>41822</v>
      </c>
      <c r="C626" s="41" t="s">
        <v>62</v>
      </c>
      <c r="D626" s="123" t="s">
        <v>138</v>
      </c>
      <c r="E626" s="40">
        <v>5</v>
      </c>
      <c r="F626" s="41" t="s">
        <v>459</v>
      </c>
      <c r="G626" s="30"/>
      <c r="H626" s="30"/>
      <c r="I626" s="119" t="s">
        <v>1081</v>
      </c>
      <c r="J626" s="32"/>
      <c r="K626" s="42"/>
      <c r="L626" s="42"/>
      <c r="M626" s="42"/>
      <c r="N626" s="42"/>
      <c r="O626" s="42"/>
      <c r="P626" s="42"/>
      <c r="Q626" s="32"/>
    </row>
    <row r="627" spans="1:18" s="35" customFormat="1" x14ac:dyDescent="0.25">
      <c r="A627" s="112">
        <v>2014</v>
      </c>
      <c r="B627" s="31">
        <v>41815</v>
      </c>
      <c r="C627" s="41" t="s">
        <v>457</v>
      </c>
      <c r="D627" s="123" t="s">
        <v>142</v>
      </c>
      <c r="E627" s="40">
        <v>6</v>
      </c>
      <c r="F627" s="41" t="s">
        <v>458</v>
      </c>
      <c r="G627" s="30"/>
      <c r="H627" s="30"/>
      <c r="I627" s="119" t="s">
        <v>1092</v>
      </c>
      <c r="J627" s="32"/>
      <c r="K627" s="42"/>
      <c r="L627" s="42"/>
      <c r="M627" s="42"/>
      <c r="N627" s="42"/>
      <c r="O627" s="42"/>
      <c r="P627" s="42"/>
      <c r="Q627" s="32"/>
    </row>
    <row r="628" spans="1:18" s="35" customFormat="1" ht="30" x14ac:dyDescent="0.25">
      <c r="A628" s="112">
        <v>2014</v>
      </c>
      <c r="B628" s="31">
        <v>41808</v>
      </c>
      <c r="C628" s="41" t="s">
        <v>453</v>
      </c>
      <c r="D628" s="123" t="s">
        <v>454</v>
      </c>
      <c r="E628" s="40" t="s">
        <v>455</v>
      </c>
      <c r="F628" s="41" t="s">
        <v>456</v>
      </c>
      <c r="G628" s="30"/>
      <c r="H628" s="30"/>
      <c r="I628" s="119" t="s">
        <v>1089</v>
      </c>
      <c r="J628" s="32"/>
      <c r="K628" s="42"/>
      <c r="L628" s="42"/>
      <c r="M628" s="42"/>
      <c r="N628" s="42"/>
      <c r="O628" s="42"/>
      <c r="P628" s="42"/>
      <c r="Q628" s="32"/>
    </row>
    <row r="629" spans="1:18" s="35" customFormat="1" x14ac:dyDescent="0.25">
      <c r="A629" s="112">
        <v>2014</v>
      </c>
      <c r="B629" s="31">
        <v>41801</v>
      </c>
      <c r="C629" s="41" t="s">
        <v>277</v>
      </c>
      <c r="D629" s="123" t="s">
        <v>452</v>
      </c>
      <c r="E629" s="40">
        <v>5.7</v>
      </c>
      <c r="F629" s="41"/>
      <c r="G629" s="30"/>
      <c r="H629" s="30"/>
      <c r="I629" s="119" t="s">
        <v>727</v>
      </c>
      <c r="J629" s="32"/>
      <c r="K629" s="42"/>
      <c r="L629" s="42"/>
      <c r="M629" s="42"/>
      <c r="N629" s="42"/>
      <c r="O629" s="42"/>
      <c r="P629" s="42"/>
      <c r="Q629" s="32"/>
    </row>
    <row r="630" spans="1:18" s="35" customFormat="1" x14ac:dyDescent="0.25">
      <c r="A630" s="112">
        <v>2014</v>
      </c>
      <c r="B630" s="31">
        <v>41794</v>
      </c>
      <c r="C630" s="41" t="s">
        <v>433</v>
      </c>
      <c r="D630" s="123" t="s">
        <v>451</v>
      </c>
      <c r="E630" s="40">
        <v>6</v>
      </c>
      <c r="F630" s="41"/>
      <c r="G630" s="30"/>
      <c r="H630" s="30"/>
      <c r="I630" s="119" t="s">
        <v>1077</v>
      </c>
      <c r="J630" s="32"/>
      <c r="K630" s="42"/>
      <c r="L630" s="42"/>
      <c r="M630" s="42"/>
      <c r="N630" s="42"/>
      <c r="O630" s="42"/>
      <c r="P630" s="42"/>
      <c r="Q630" s="32"/>
    </row>
    <row r="631" spans="1:18" s="35" customFormat="1" x14ac:dyDescent="0.25">
      <c r="A631" s="112">
        <v>2014</v>
      </c>
      <c r="B631" s="31">
        <v>41787</v>
      </c>
      <c r="C631" s="41" t="s">
        <v>265</v>
      </c>
      <c r="D631" s="123" t="s">
        <v>266</v>
      </c>
      <c r="E631" s="40">
        <v>6</v>
      </c>
      <c r="F631" s="41"/>
      <c r="G631" s="30"/>
      <c r="H631" s="30"/>
      <c r="I631" s="119" t="s">
        <v>878</v>
      </c>
      <c r="J631" s="32"/>
      <c r="K631" s="42"/>
      <c r="L631" s="42"/>
      <c r="M631" s="42"/>
      <c r="N631" s="42"/>
      <c r="O631" s="42"/>
      <c r="P631" s="42"/>
      <c r="Q631" s="32"/>
    </row>
    <row r="632" spans="1:18" s="35" customFormat="1" x14ac:dyDescent="0.25">
      <c r="A632" s="112">
        <v>2014</v>
      </c>
      <c r="B632" s="31">
        <v>41780</v>
      </c>
      <c r="C632" s="41" t="s">
        <v>345</v>
      </c>
      <c r="D632" s="123" t="s">
        <v>449</v>
      </c>
      <c r="E632" s="40">
        <v>6</v>
      </c>
      <c r="F632" s="41" t="s">
        <v>450</v>
      </c>
      <c r="G632" s="30"/>
      <c r="H632" s="30"/>
      <c r="I632" s="119" t="s">
        <v>1065</v>
      </c>
      <c r="J632" s="32"/>
      <c r="K632" s="42"/>
      <c r="L632" s="42"/>
      <c r="M632" s="42"/>
      <c r="N632" s="42"/>
      <c r="O632" s="42"/>
      <c r="P632" s="42"/>
      <c r="Q632" s="32"/>
    </row>
    <row r="633" spans="1:18" s="35" customFormat="1" ht="30" x14ac:dyDescent="0.25">
      <c r="A633" s="112">
        <v>2014</v>
      </c>
      <c r="B633" s="31">
        <v>41773</v>
      </c>
      <c r="C633" s="41" t="s">
        <v>40</v>
      </c>
      <c r="D633" s="123" t="s">
        <v>41</v>
      </c>
      <c r="E633" s="40">
        <v>5</v>
      </c>
      <c r="F633" s="41" t="s">
        <v>448</v>
      </c>
      <c r="G633" s="30"/>
      <c r="H633" s="30"/>
      <c r="I633" s="119" t="s">
        <v>770</v>
      </c>
      <c r="J633" s="32"/>
      <c r="K633" s="42"/>
      <c r="L633" s="42"/>
      <c r="M633" s="42"/>
      <c r="N633" s="42"/>
      <c r="O633" s="42"/>
      <c r="P633" s="42"/>
      <c r="Q633" s="32"/>
    </row>
    <row r="634" spans="1:18" s="35" customFormat="1" x14ac:dyDescent="0.25">
      <c r="A634" s="112">
        <v>2014</v>
      </c>
      <c r="B634" s="31">
        <v>41766</v>
      </c>
      <c r="C634" s="36" t="s">
        <v>447</v>
      </c>
      <c r="D634" s="123" t="s">
        <v>501</v>
      </c>
      <c r="E634" s="40">
        <v>5</v>
      </c>
      <c r="F634" s="41"/>
      <c r="G634" s="30"/>
      <c r="H634" s="30"/>
      <c r="I634" s="119" t="s">
        <v>1084</v>
      </c>
      <c r="J634" s="32"/>
      <c r="K634" s="42"/>
      <c r="L634" s="42"/>
      <c r="M634" s="42"/>
      <c r="N634" s="42"/>
      <c r="O634" s="42"/>
      <c r="P634" s="42"/>
      <c r="Q634" s="32"/>
    </row>
    <row r="635" spans="1:18" s="35" customFormat="1" x14ac:dyDescent="0.25">
      <c r="A635" s="112">
        <v>2014</v>
      </c>
      <c r="B635" s="31">
        <v>41759</v>
      </c>
      <c r="C635" s="41" t="s">
        <v>13</v>
      </c>
      <c r="D635" s="123" t="s">
        <v>14</v>
      </c>
      <c r="E635" s="40">
        <v>5.5</v>
      </c>
      <c r="F635" s="41"/>
      <c r="G635" s="30"/>
      <c r="H635" s="30"/>
      <c r="I635" s="119" t="s">
        <v>1067</v>
      </c>
      <c r="J635" s="32"/>
      <c r="K635" s="42"/>
      <c r="L635" s="42"/>
      <c r="M635" s="42"/>
      <c r="N635" s="42"/>
      <c r="O635" s="42"/>
      <c r="P635" s="42"/>
      <c r="Q635" s="32"/>
    </row>
    <row r="636" spans="1:18" s="35" customFormat="1" x14ac:dyDescent="0.25">
      <c r="A636" s="112">
        <v>2014</v>
      </c>
      <c r="B636" s="31">
        <v>41752</v>
      </c>
      <c r="C636" s="41" t="s">
        <v>446</v>
      </c>
      <c r="D636" s="123" t="s">
        <v>353</v>
      </c>
      <c r="E636" s="40">
        <v>5</v>
      </c>
      <c r="F636" s="41" t="s">
        <v>427</v>
      </c>
      <c r="G636" s="30"/>
      <c r="H636" s="30"/>
      <c r="I636" s="119" t="s">
        <v>1072</v>
      </c>
      <c r="J636" s="32"/>
      <c r="K636" s="42"/>
      <c r="L636" s="42"/>
      <c r="M636" s="42"/>
      <c r="N636" s="42"/>
      <c r="O636" s="42"/>
      <c r="P636" s="42"/>
      <c r="Q636" s="32"/>
    </row>
    <row r="637" spans="1:18" s="20" customFormat="1" x14ac:dyDescent="0.25">
      <c r="A637" s="112">
        <v>2014</v>
      </c>
      <c r="B637" s="31">
        <v>41745</v>
      </c>
      <c r="C637" s="41" t="s">
        <v>444</v>
      </c>
      <c r="D637" s="123" t="s">
        <v>445</v>
      </c>
      <c r="E637" s="40">
        <v>6</v>
      </c>
      <c r="F637" s="41"/>
      <c r="G637" s="30"/>
      <c r="H637" s="30"/>
      <c r="I637" s="119" t="s">
        <v>1077</v>
      </c>
      <c r="J637" s="6"/>
      <c r="K637" s="6"/>
      <c r="M637" s="7"/>
      <c r="N637" s="7"/>
      <c r="O637" s="7"/>
      <c r="P637" s="7"/>
      <c r="Q637" s="6"/>
      <c r="R637" s="6"/>
    </row>
    <row r="638" spans="1:18" s="20" customFormat="1" x14ac:dyDescent="0.25">
      <c r="A638" s="112">
        <v>2014</v>
      </c>
      <c r="B638" s="31">
        <v>41738</v>
      </c>
      <c r="C638" s="41" t="s">
        <v>27</v>
      </c>
      <c r="D638" s="123" t="s">
        <v>28</v>
      </c>
      <c r="E638" s="40" t="s">
        <v>443</v>
      </c>
      <c r="F638" s="41"/>
      <c r="G638" s="30"/>
      <c r="H638" s="30"/>
      <c r="I638" s="119" t="s">
        <v>1064</v>
      </c>
      <c r="J638" s="6"/>
      <c r="K638" s="6"/>
      <c r="L638" s="7"/>
      <c r="M638" s="7"/>
      <c r="N638" s="7"/>
      <c r="O638" s="7"/>
      <c r="P638" s="7"/>
      <c r="Q638" s="6"/>
      <c r="R638" s="6"/>
    </row>
    <row r="639" spans="1:18" s="20" customFormat="1" ht="30" x14ac:dyDescent="0.25">
      <c r="A639" s="112">
        <v>2014</v>
      </c>
      <c r="B639" s="31">
        <v>41731</v>
      </c>
      <c r="C639" s="41" t="s">
        <v>440</v>
      </c>
      <c r="D639" s="123" t="s">
        <v>441</v>
      </c>
      <c r="E639" s="40">
        <v>6</v>
      </c>
      <c r="F639" s="41" t="s">
        <v>442</v>
      </c>
      <c r="G639" s="30"/>
      <c r="H639" s="30"/>
      <c r="I639" s="119" t="s">
        <v>731</v>
      </c>
      <c r="J639" s="6"/>
      <c r="K639" s="6"/>
      <c r="L639" s="7"/>
      <c r="M639" s="7"/>
      <c r="N639" s="7"/>
      <c r="O639" s="7"/>
      <c r="P639" s="7"/>
      <c r="Q639" s="6"/>
      <c r="R639" s="6"/>
    </row>
    <row r="640" spans="1:18" s="20" customFormat="1" x14ac:dyDescent="0.25">
      <c r="A640" s="112">
        <v>2014</v>
      </c>
      <c r="B640" s="31">
        <v>41724</v>
      </c>
      <c r="C640" s="41" t="s">
        <v>209</v>
      </c>
      <c r="D640" s="123" t="s">
        <v>500</v>
      </c>
      <c r="E640" s="40">
        <v>5</v>
      </c>
      <c r="F640" s="41" t="s">
        <v>439</v>
      </c>
      <c r="G640" s="30"/>
      <c r="H640" s="30"/>
      <c r="I640" s="119" t="s">
        <v>1088</v>
      </c>
      <c r="J640" s="6"/>
      <c r="K640" s="6"/>
      <c r="L640" s="7"/>
      <c r="M640" s="7"/>
      <c r="N640" s="7"/>
      <c r="O640" s="7"/>
      <c r="P640" s="7"/>
      <c r="Q640" s="6"/>
      <c r="R640" s="6"/>
    </row>
    <row r="641" spans="1:18" s="20" customFormat="1" x14ac:dyDescent="0.25">
      <c r="A641" s="112">
        <v>2014</v>
      </c>
      <c r="B641" s="31">
        <v>41717</v>
      </c>
      <c r="C641" s="41" t="s">
        <v>72</v>
      </c>
      <c r="D641" s="123" t="s">
        <v>437</v>
      </c>
      <c r="E641" s="40">
        <v>5</v>
      </c>
      <c r="F641" s="41" t="s">
        <v>438</v>
      </c>
      <c r="G641" s="30"/>
      <c r="H641" s="30"/>
      <c r="I641" s="119" t="s">
        <v>1064</v>
      </c>
      <c r="J641" s="6"/>
      <c r="K641" s="6"/>
      <c r="L641" s="7"/>
      <c r="M641" s="7"/>
      <c r="N641" s="7"/>
      <c r="O641" s="7"/>
      <c r="P641" s="7"/>
      <c r="Q641" s="6"/>
      <c r="R641" s="6"/>
    </row>
    <row r="642" spans="1:18" s="20" customFormat="1" x14ac:dyDescent="0.25">
      <c r="A642" s="112">
        <v>2014</v>
      </c>
      <c r="B642" s="31">
        <v>41710</v>
      </c>
      <c r="C642" s="41" t="s">
        <v>435</v>
      </c>
      <c r="D642" s="123" t="s">
        <v>436</v>
      </c>
      <c r="E642" s="40">
        <v>6</v>
      </c>
      <c r="F642" s="41"/>
      <c r="G642" s="30"/>
      <c r="H642" s="30"/>
      <c r="I642" s="119" t="s">
        <v>727</v>
      </c>
      <c r="J642" s="6"/>
      <c r="K642" s="6"/>
      <c r="L642" s="7"/>
      <c r="M642" s="7"/>
      <c r="N642" s="7"/>
      <c r="O642" s="7"/>
      <c r="P642" s="7"/>
      <c r="Q642" s="6"/>
      <c r="R642" s="6"/>
    </row>
    <row r="643" spans="1:18" s="20" customFormat="1" x14ac:dyDescent="0.25">
      <c r="A643" s="112">
        <v>2014</v>
      </c>
      <c r="B643" s="31">
        <v>41703</v>
      </c>
      <c r="C643" s="41" t="s">
        <v>433</v>
      </c>
      <c r="D643" s="123" t="s">
        <v>202</v>
      </c>
      <c r="E643" s="40">
        <v>5</v>
      </c>
      <c r="F643" s="41" t="s">
        <v>434</v>
      </c>
      <c r="G643" s="30"/>
      <c r="H643" s="30"/>
      <c r="I643" s="119" t="s">
        <v>1086</v>
      </c>
      <c r="J643" s="6"/>
      <c r="K643" s="7"/>
      <c r="L643" s="7"/>
      <c r="M643" s="7"/>
      <c r="N643" s="7"/>
      <c r="O643" s="7"/>
      <c r="P643" s="7"/>
      <c r="Q643" s="6"/>
    </row>
    <row r="644" spans="1:18" s="20" customFormat="1" x14ac:dyDescent="0.25">
      <c r="A644" s="112">
        <v>2014</v>
      </c>
      <c r="B644" s="31">
        <v>41696</v>
      </c>
      <c r="C644" s="41" t="s">
        <v>432</v>
      </c>
      <c r="D644" s="123" t="s">
        <v>26</v>
      </c>
      <c r="E644" s="40">
        <v>5</v>
      </c>
      <c r="F644" s="41"/>
      <c r="G644" s="30"/>
      <c r="H644" s="30"/>
      <c r="I644" s="119" t="s">
        <v>1091</v>
      </c>
      <c r="J644" s="6"/>
      <c r="K644" s="7"/>
      <c r="L644" s="7"/>
      <c r="M644" s="7"/>
      <c r="N644" s="7"/>
      <c r="O644" s="7"/>
      <c r="P644" s="7"/>
      <c r="Q644" s="6"/>
    </row>
    <row r="645" spans="1:18" s="20" customFormat="1" x14ac:dyDescent="0.25">
      <c r="A645" s="112">
        <v>2014</v>
      </c>
      <c r="B645" s="31">
        <v>41689</v>
      </c>
      <c r="C645" s="36" t="s">
        <v>181</v>
      </c>
      <c r="D645" s="123" t="s">
        <v>431</v>
      </c>
      <c r="E645" s="37">
        <v>5</v>
      </c>
      <c r="F645" s="41"/>
      <c r="G645" s="30"/>
      <c r="H645" s="30"/>
      <c r="I645" s="119" t="s">
        <v>1090</v>
      </c>
      <c r="J645" s="6"/>
      <c r="K645" s="7"/>
      <c r="L645" s="7"/>
      <c r="M645" s="7"/>
      <c r="N645" s="7"/>
      <c r="O645" s="7"/>
      <c r="P645" s="7"/>
      <c r="Q645" s="6"/>
    </row>
    <row r="646" spans="1:18" s="20" customFormat="1" x14ac:dyDescent="0.25">
      <c r="A646" s="112">
        <v>2014</v>
      </c>
      <c r="B646" s="31">
        <v>41682</v>
      </c>
      <c r="C646" s="41" t="s">
        <v>428</v>
      </c>
      <c r="D646" s="123" t="s">
        <v>429</v>
      </c>
      <c r="E646" s="40">
        <v>6.25</v>
      </c>
      <c r="F646" s="41" t="s">
        <v>430</v>
      </c>
      <c r="G646" s="30"/>
      <c r="H646" s="30"/>
      <c r="I646" s="119" t="s">
        <v>1089</v>
      </c>
      <c r="J646" s="6"/>
      <c r="K646" s="7"/>
      <c r="L646" s="7"/>
      <c r="M646" s="7"/>
      <c r="N646" s="7"/>
      <c r="O646" s="7"/>
      <c r="P646" s="7"/>
      <c r="Q646" s="6"/>
    </row>
    <row r="647" spans="1:18" s="20" customFormat="1" x14ac:dyDescent="0.25">
      <c r="A647" s="112">
        <v>2014</v>
      </c>
      <c r="B647" s="31">
        <v>41675</v>
      </c>
      <c r="C647" s="36" t="s">
        <v>315</v>
      </c>
      <c r="D647" s="123" t="s">
        <v>101</v>
      </c>
      <c r="E647" s="37">
        <v>6</v>
      </c>
      <c r="F647" s="41" t="s">
        <v>427</v>
      </c>
      <c r="G647" s="30"/>
      <c r="H647" s="30"/>
      <c r="I647" s="119" t="s">
        <v>1088</v>
      </c>
      <c r="J647" s="6"/>
      <c r="K647" s="7"/>
      <c r="L647" s="7"/>
      <c r="M647" s="7"/>
      <c r="N647" s="7"/>
      <c r="O647" s="7"/>
      <c r="P647" s="7"/>
      <c r="Q647" s="6"/>
    </row>
    <row r="648" spans="1:18" s="20" customFormat="1" x14ac:dyDescent="0.25">
      <c r="A648" s="112">
        <v>2014</v>
      </c>
      <c r="B648" s="31">
        <v>41668</v>
      </c>
      <c r="C648" s="36" t="s">
        <v>424</v>
      </c>
      <c r="D648" s="123" t="s">
        <v>425</v>
      </c>
      <c r="E648" s="37">
        <v>5</v>
      </c>
      <c r="F648" s="41" t="s">
        <v>426</v>
      </c>
      <c r="G648" s="30"/>
      <c r="H648" s="30"/>
      <c r="I648" s="119" t="s">
        <v>770</v>
      </c>
      <c r="J648" s="6"/>
      <c r="K648" s="7"/>
      <c r="L648" s="7"/>
      <c r="M648" s="7"/>
      <c r="N648" s="7"/>
      <c r="O648" s="7"/>
      <c r="P648" s="7"/>
      <c r="Q648" s="6"/>
    </row>
    <row r="649" spans="1:18" s="20" customFormat="1" ht="30" x14ac:dyDescent="0.25">
      <c r="A649" s="112">
        <v>2014</v>
      </c>
      <c r="B649" s="31">
        <v>41661</v>
      </c>
      <c r="C649" s="36" t="s">
        <v>44</v>
      </c>
      <c r="D649" s="123" t="s">
        <v>422</v>
      </c>
      <c r="E649" s="37">
        <v>5</v>
      </c>
      <c r="F649" s="41" t="s">
        <v>423</v>
      </c>
      <c r="G649" s="30"/>
      <c r="H649" s="30"/>
      <c r="I649" s="119" t="s">
        <v>787</v>
      </c>
      <c r="J649" s="6"/>
      <c r="K649" s="7"/>
      <c r="L649" s="7"/>
      <c r="M649" s="7"/>
      <c r="N649" s="7"/>
      <c r="O649" s="7"/>
      <c r="P649" s="7"/>
      <c r="Q649" s="6"/>
    </row>
    <row r="650" spans="1:18" s="20" customFormat="1" x14ac:dyDescent="0.25">
      <c r="A650" s="112">
        <v>2014</v>
      </c>
      <c r="B650" s="31">
        <v>41654</v>
      </c>
      <c r="C650" s="36" t="s">
        <v>63</v>
      </c>
      <c r="D650" s="123" t="s">
        <v>98</v>
      </c>
      <c r="E650" s="37">
        <v>6.5</v>
      </c>
      <c r="F650" s="41"/>
      <c r="G650" s="30"/>
      <c r="H650" s="30"/>
      <c r="I650" s="119" t="s">
        <v>727</v>
      </c>
      <c r="J650" s="6"/>
      <c r="K650" s="7"/>
      <c r="L650" s="7"/>
      <c r="M650" s="7"/>
      <c r="N650" s="7"/>
      <c r="O650" s="7"/>
      <c r="P650" s="7"/>
      <c r="Q650" s="6"/>
    </row>
    <row r="651" spans="1:18" s="20" customFormat="1" x14ac:dyDescent="0.25">
      <c r="A651" s="112">
        <v>2014</v>
      </c>
      <c r="B651" s="31">
        <v>41647</v>
      </c>
      <c r="C651" s="36" t="s">
        <v>421</v>
      </c>
      <c r="D651" s="123" t="s">
        <v>55</v>
      </c>
      <c r="E651" s="37">
        <v>5</v>
      </c>
      <c r="F651" s="41"/>
      <c r="G651" s="30"/>
      <c r="H651" s="30"/>
      <c r="I651" s="119" t="s">
        <v>1084</v>
      </c>
      <c r="J651" s="6"/>
      <c r="K651" s="7"/>
      <c r="L651" s="7"/>
      <c r="M651" s="7"/>
      <c r="N651" s="7"/>
      <c r="O651" s="7"/>
      <c r="P651" s="7"/>
      <c r="Q651" s="6"/>
    </row>
    <row r="652" spans="1:18" s="20" customFormat="1" ht="30" x14ac:dyDescent="0.25">
      <c r="A652" s="112">
        <v>2014</v>
      </c>
      <c r="B652" s="31">
        <v>41640</v>
      </c>
      <c r="C652" s="36" t="s">
        <v>418</v>
      </c>
      <c r="D652" s="123" t="s">
        <v>8</v>
      </c>
      <c r="E652" s="37" t="s">
        <v>419</v>
      </c>
      <c r="F652" s="41" t="s">
        <v>420</v>
      </c>
      <c r="G652" s="30"/>
      <c r="H652" s="30"/>
      <c r="I652" s="119" t="s">
        <v>1064</v>
      </c>
      <c r="J652" s="6"/>
      <c r="K652" s="7"/>
      <c r="L652" s="7"/>
      <c r="M652" s="7"/>
      <c r="N652" s="7"/>
      <c r="O652" s="7"/>
      <c r="P652" s="7"/>
      <c r="Q652" s="6"/>
    </row>
    <row r="653" spans="1:18" s="20" customFormat="1" x14ac:dyDescent="0.25">
      <c r="A653" s="112">
        <v>2013</v>
      </c>
      <c r="B653" s="31">
        <v>41626</v>
      </c>
      <c r="C653" s="30" t="s">
        <v>574</v>
      </c>
      <c r="D653" s="48" t="s">
        <v>575</v>
      </c>
      <c r="E653" s="37">
        <v>5</v>
      </c>
      <c r="F653" s="41"/>
      <c r="G653" s="53"/>
      <c r="H653" s="53"/>
      <c r="I653" s="121" t="s">
        <v>727</v>
      </c>
      <c r="J653" s="6"/>
      <c r="K653" s="7"/>
      <c r="L653" s="7"/>
      <c r="M653" s="7"/>
      <c r="N653" s="7"/>
      <c r="O653" s="7"/>
      <c r="P653" s="7"/>
      <c r="Q653" s="6"/>
    </row>
    <row r="654" spans="1:18" s="20" customFormat="1" x14ac:dyDescent="0.25">
      <c r="A654" s="112">
        <v>2013</v>
      </c>
      <c r="B654" s="31">
        <v>41619</v>
      </c>
      <c r="C654" s="46" t="s">
        <v>148</v>
      </c>
      <c r="D654" s="1" t="s">
        <v>573</v>
      </c>
      <c r="E654" s="37">
        <v>5</v>
      </c>
      <c r="F654" s="41"/>
      <c r="G654" s="53"/>
      <c r="H654" s="53"/>
      <c r="I654" s="121" t="s">
        <v>1101</v>
      </c>
      <c r="J654" s="6"/>
      <c r="K654" s="7"/>
      <c r="L654" s="7"/>
      <c r="M654" s="7"/>
      <c r="N654" s="7"/>
      <c r="O654" s="7"/>
      <c r="P654" s="7"/>
      <c r="Q654" s="6"/>
    </row>
    <row r="655" spans="1:18" s="20" customFormat="1" x14ac:dyDescent="0.25">
      <c r="A655" s="112">
        <v>2013</v>
      </c>
      <c r="B655" s="31">
        <v>41612</v>
      </c>
      <c r="C655" s="36" t="s">
        <v>571</v>
      </c>
      <c r="D655" s="1" t="s">
        <v>572</v>
      </c>
      <c r="E655" s="37">
        <v>5</v>
      </c>
      <c r="F655" s="41"/>
      <c r="G655" s="53"/>
      <c r="H655" s="53"/>
      <c r="I655" s="121" t="s">
        <v>1077</v>
      </c>
      <c r="J655" s="6"/>
      <c r="K655" s="7"/>
      <c r="L655" s="7"/>
      <c r="M655" s="7"/>
      <c r="N655" s="7"/>
      <c r="O655" s="7"/>
      <c r="P655" s="7"/>
      <c r="Q655" s="6"/>
    </row>
    <row r="656" spans="1:18" s="20" customFormat="1" x14ac:dyDescent="0.25">
      <c r="A656" s="112">
        <v>2013</v>
      </c>
      <c r="B656" s="31">
        <v>41605</v>
      </c>
      <c r="C656" s="41" t="s">
        <v>569</v>
      </c>
      <c r="D656" s="1" t="s">
        <v>570</v>
      </c>
      <c r="E656" s="40">
        <v>5</v>
      </c>
      <c r="F656" s="41"/>
      <c r="G656" s="53"/>
      <c r="H656" s="53"/>
      <c r="I656" s="121" t="s">
        <v>848</v>
      </c>
      <c r="J656" s="6"/>
      <c r="K656" s="7"/>
      <c r="L656" s="7"/>
      <c r="M656" s="7"/>
      <c r="N656" s="7"/>
      <c r="O656" s="7"/>
      <c r="P656" s="7"/>
      <c r="Q656" s="6"/>
    </row>
    <row r="657" spans="1:17" s="20" customFormat="1" x14ac:dyDescent="0.25">
      <c r="A657" s="112">
        <v>2013</v>
      </c>
      <c r="B657" s="31">
        <v>41598</v>
      </c>
      <c r="C657" s="41" t="s">
        <v>567</v>
      </c>
      <c r="D657" s="1" t="s">
        <v>568</v>
      </c>
      <c r="E657" s="40">
        <v>6</v>
      </c>
      <c r="F657" s="41"/>
      <c r="G657" s="53"/>
      <c r="H657" s="53"/>
      <c r="I657" s="121" t="s">
        <v>1064</v>
      </c>
      <c r="J657" s="6"/>
      <c r="K657" s="7"/>
      <c r="L657" s="7"/>
      <c r="M657" s="7"/>
      <c r="N657" s="7"/>
      <c r="O657" s="7"/>
      <c r="P657" s="7"/>
      <c r="Q657" s="6"/>
    </row>
    <row r="658" spans="1:17" s="20" customFormat="1" x14ac:dyDescent="0.25">
      <c r="A658" s="112">
        <v>2013</v>
      </c>
      <c r="B658" s="31">
        <v>41591</v>
      </c>
      <c r="C658" s="41" t="s">
        <v>565</v>
      </c>
      <c r="D658" s="1" t="s">
        <v>566</v>
      </c>
      <c r="E658" s="40">
        <v>5</v>
      </c>
      <c r="F658" s="41"/>
      <c r="G658" s="53"/>
      <c r="H658" s="53"/>
      <c r="I658" s="121" t="s">
        <v>770</v>
      </c>
      <c r="J658" s="6"/>
      <c r="K658" s="7"/>
      <c r="L658" s="7"/>
      <c r="M658" s="7"/>
      <c r="N658" s="7"/>
      <c r="O658" s="7"/>
      <c r="P658" s="7"/>
      <c r="Q658" s="6"/>
    </row>
    <row r="659" spans="1:17" s="20" customFormat="1" x14ac:dyDescent="0.25">
      <c r="A659" s="112">
        <v>2013</v>
      </c>
      <c r="B659" s="31">
        <v>41584</v>
      </c>
      <c r="C659" s="41" t="s">
        <v>432</v>
      </c>
      <c r="D659" s="1" t="s">
        <v>564</v>
      </c>
      <c r="E659" s="40">
        <v>5</v>
      </c>
      <c r="F659" s="41"/>
      <c r="G659" s="53"/>
      <c r="H659" s="53"/>
      <c r="I659" s="121" t="s">
        <v>1100</v>
      </c>
      <c r="J659" s="6"/>
      <c r="K659" s="7"/>
      <c r="L659" s="7"/>
      <c r="M659" s="7"/>
      <c r="N659" s="7"/>
      <c r="O659" s="7"/>
      <c r="P659" s="7"/>
      <c r="Q659" s="6"/>
    </row>
    <row r="660" spans="1:17" s="20" customFormat="1" x14ac:dyDescent="0.25">
      <c r="A660" s="112">
        <v>2013</v>
      </c>
      <c r="B660" s="31">
        <v>41577</v>
      </c>
      <c r="C660" s="41" t="s">
        <v>121</v>
      </c>
      <c r="D660" s="1" t="s">
        <v>563</v>
      </c>
      <c r="E660" s="40">
        <v>5.5</v>
      </c>
      <c r="F660" s="41"/>
      <c r="G660" s="53"/>
      <c r="H660" s="53"/>
      <c r="I660" s="121" t="s">
        <v>1091</v>
      </c>
      <c r="J660" s="6"/>
      <c r="K660" s="7"/>
      <c r="L660" s="7"/>
      <c r="M660" s="7"/>
      <c r="N660" s="7"/>
      <c r="O660" s="7"/>
      <c r="P660" s="7"/>
      <c r="Q660" s="6"/>
    </row>
    <row r="661" spans="1:17" s="20" customFormat="1" x14ac:dyDescent="0.25">
      <c r="A661" s="112">
        <v>2013</v>
      </c>
      <c r="B661" s="31">
        <v>41570</v>
      </c>
      <c r="C661" s="41" t="s">
        <v>561</v>
      </c>
      <c r="D661" s="1" t="s">
        <v>562</v>
      </c>
      <c r="E661" s="40">
        <v>5</v>
      </c>
      <c r="F661" s="41"/>
      <c r="G661" s="53"/>
      <c r="H661" s="53"/>
      <c r="I661" s="121" t="s">
        <v>1064</v>
      </c>
      <c r="J661" s="6"/>
      <c r="K661" s="7"/>
      <c r="L661" s="7"/>
      <c r="M661" s="7"/>
      <c r="N661" s="7"/>
      <c r="O661" s="7"/>
      <c r="P661" s="7"/>
      <c r="Q661" s="6"/>
    </row>
    <row r="662" spans="1:17" s="20" customFormat="1" x14ac:dyDescent="0.25">
      <c r="A662" s="112">
        <v>2013</v>
      </c>
      <c r="B662" s="31">
        <v>41563</v>
      </c>
      <c r="C662" s="41" t="s">
        <v>559</v>
      </c>
      <c r="D662" s="1" t="s">
        <v>560</v>
      </c>
      <c r="E662" s="40">
        <v>5</v>
      </c>
      <c r="F662" s="41"/>
      <c r="G662" s="53"/>
      <c r="H662" s="53"/>
      <c r="I662" s="121" t="s">
        <v>770</v>
      </c>
      <c r="J662" s="6"/>
      <c r="K662" s="24"/>
      <c r="L662" s="24"/>
      <c r="M662" s="24"/>
      <c r="N662" s="24"/>
      <c r="O662" s="24"/>
      <c r="P662" s="24"/>
      <c r="Q662" s="6"/>
    </row>
    <row r="663" spans="1:17" s="20" customFormat="1" x14ac:dyDescent="0.25">
      <c r="A663" s="112">
        <v>2013</v>
      </c>
      <c r="B663" s="31">
        <v>41556</v>
      </c>
      <c r="C663" s="41" t="s">
        <v>557</v>
      </c>
      <c r="D663" s="1" t="s">
        <v>558</v>
      </c>
      <c r="E663" s="40">
        <v>5</v>
      </c>
      <c r="F663" s="41"/>
      <c r="G663" s="53"/>
      <c r="H663" s="53"/>
      <c r="I663" s="121" t="s">
        <v>1099</v>
      </c>
      <c r="J663" s="6"/>
      <c r="K663" s="24"/>
      <c r="L663" s="24"/>
      <c r="M663" s="24"/>
      <c r="N663" s="24"/>
      <c r="O663" s="24"/>
      <c r="P663" s="24"/>
      <c r="Q663" s="6"/>
    </row>
    <row r="664" spans="1:17" s="20" customFormat="1" x14ac:dyDescent="0.25">
      <c r="A664" s="112">
        <v>2013</v>
      </c>
      <c r="B664" s="31">
        <v>41549</v>
      </c>
      <c r="C664" s="41" t="s">
        <v>485</v>
      </c>
      <c r="D664" s="1" t="s">
        <v>556</v>
      </c>
      <c r="E664" s="40">
        <v>5</v>
      </c>
      <c r="F664" s="41"/>
      <c r="G664" s="53"/>
      <c r="H664" s="53"/>
      <c r="I664" s="121" t="s">
        <v>1094</v>
      </c>
      <c r="J664" s="6"/>
      <c r="K664" s="24"/>
      <c r="L664" s="24"/>
      <c r="M664" s="24"/>
      <c r="N664" s="24"/>
      <c r="O664" s="24"/>
      <c r="P664" s="24"/>
      <c r="Q664" s="6"/>
    </row>
    <row r="665" spans="1:17" s="20" customFormat="1" x14ac:dyDescent="0.25">
      <c r="A665" s="112">
        <v>2013</v>
      </c>
      <c r="B665" s="31">
        <v>41542</v>
      </c>
      <c r="C665" s="41" t="s">
        <v>555</v>
      </c>
      <c r="D665" s="1"/>
      <c r="E665" s="40">
        <v>4</v>
      </c>
      <c r="F665" s="41"/>
      <c r="G665" s="53"/>
      <c r="H665" s="53"/>
      <c r="I665" s="121" t="s">
        <v>1077</v>
      </c>
      <c r="J665" s="6"/>
      <c r="K665" s="24"/>
      <c r="L665" s="24"/>
      <c r="M665" s="24"/>
      <c r="N665" s="24"/>
      <c r="O665" s="24"/>
      <c r="P665" s="24"/>
      <c r="Q665" s="6"/>
    </row>
    <row r="666" spans="1:17" s="20" customFormat="1" x14ac:dyDescent="0.25">
      <c r="A666" s="112">
        <v>2013</v>
      </c>
      <c r="B666" s="31">
        <v>41535</v>
      </c>
      <c r="C666" s="41" t="s">
        <v>129</v>
      </c>
      <c r="D666" s="1" t="s">
        <v>517</v>
      </c>
      <c r="E666" s="40">
        <v>6</v>
      </c>
      <c r="F666" s="41"/>
      <c r="G666" s="53"/>
      <c r="H666" s="53"/>
      <c r="I666" s="121" t="s">
        <v>731</v>
      </c>
      <c r="J666" s="6"/>
      <c r="K666" s="24"/>
      <c r="L666" s="24"/>
      <c r="M666" s="24"/>
      <c r="N666" s="24"/>
      <c r="O666" s="24"/>
      <c r="P666" s="24"/>
      <c r="Q666" s="6"/>
    </row>
    <row r="667" spans="1:17" s="20" customFormat="1" x14ac:dyDescent="0.25">
      <c r="A667" s="112">
        <v>2013</v>
      </c>
      <c r="B667" s="31">
        <v>41528</v>
      </c>
      <c r="C667" s="41" t="s">
        <v>553</v>
      </c>
      <c r="D667" s="1" t="s">
        <v>554</v>
      </c>
      <c r="E667" s="40">
        <v>5.5</v>
      </c>
      <c r="F667" s="41"/>
      <c r="G667" s="53"/>
      <c r="H667" s="53"/>
      <c r="I667" s="121" t="s">
        <v>1084</v>
      </c>
      <c r="J667" s="6"/>
      <c r="K667" s="24"/>
      <c r="L667" s="24"/>
      <c r="M667" s="24"/>
      <c r="N667" s="24"/>
      <c r="O667" s="24"/>
      <c r="P667" s="24"/>
      <c r="Q667" s="6"/>
    </row>
    <row r="668" spans="1:17" s="20" customFormat="1" x14ac:dyDescent="0.25">
      <c r="A668" s="112">
        <v>2013</v>
      </c>
      <c r="B668" s="31">
        <v>41521</v>
      </c>
      <c r="C668" s="41" t="s">
        <v>551</v>
      </c>
      <c r="D668" s="1" t="s">
        <v>552</v>
      </c>
      <c r="E668" s="40">
        <v>6.5</v>
      </c>
      <c r="F668" s="41"/>
      <c r="G668" s="53"/>
      <c r="H668" s="53"/>
      <c r="I668" s="121" t="s">
        <v>1098</v>
      </c>
      <c r="J668" s="6"/>
      <c r="K668" s="24"/>
      <c r="L668" s="24"/>
      <c r="M668" s="24"/>
      <c r="N668" s="24"/>
      <c r="O668" s="24"/>
      <c r="P668" s="24"/>
      <c r="Q668" s="6"/>
    </row>
    <row r="669" spans="1:17" s="20" customFormat="1" x14ac:dyDescent="0.25">
      <c r="A669" s="112">
        <v>2013</v>
      </c>
      <c r="B669" s="31">
        <v>41514</v>
      </c>
      <c r="C669" s="41" t="s">
        <v>62</v>
      </c>
      <c r="D669" s="1" t="s">
        <v>519</v>
      </c>
      <c r="E669" s="40">
        <v>5</v>
      </c>
      <c r="F669" s="41"/>
      <c r="G669" s="53"/>
      <c r="H669" s="53"/>
      <c r="I669" s="121" t="s">
        <v>1081</v>
      </c>
      <c r="J669" s="6"/>
      <c r="K669" s="24"/>
      <c r="L669" s="24"/>
      <c r="M669" s="24"/>
      <c r="N669" s="24"/>
      <c r="O669" s="24"/>
      <c r="P669" s="24"/>
      <c r="Q669" s="6"/>
    </row>
    <row r="670" spans="1:17" s="20" customFormat="1" x14ac:dyDescent="0.25">
      <c r="A670" s="112">
        <v>2013</v>
      </c>
      <c r="B670" s="31">
        <v>41507</v>
      </c>
      <c r="C670" s="41" t="s">
        <v>365</v>
      </c>
      <c r="D670" s="1" t="s">
        <v>550</v>
      </c>
      <c r="E670" s="40">
        <v>5</v>
      </c>
      <c r="F670" s="41"/>
      <c r="G670" s="53"/>
      <c r="H670" s="53"/>
      <c r="I670" s="121" t="s">
        <v>1067</v>
      </c>
      <c r="J670" s="6"/>
      <c r="K670" s="24"/>
      <c r="L670" s="24"/>
      <c r="M670" s="24"/>
      <c r="N670" s="24"/>
      <c r="O670" s="24"/>
      <c r="P670" s="24"/>
      <c r="Q670" s="6"/>
    </row>
    <row r="671" spans="1:17" s="20" customFormat="1" x14ac:dyDescent="0.25">
      <c r="A671" s="112">
        <v>2013</v>
      </c>
      <c r="B671" s="31">
        <v>41500</v>
      </c>
      <c r="C671" s="41" t="s">
        <v>548</v>
      </c>
      <c r="D671" s="1" t="s">
        <v>549</v>
      </c>
      <c r="E671" s="40">
        <v>5</v>
      </c>
      <c r="F671" s="41"/>
      <c r="G671" s="53"/>
      <c r="H671" s="53"/>
      <c r="I671" s="121" t="s">
        <v>1077</v>
      </c>
      <c r="J671" s="6"/>
      <c r="K671" s="24"/>
      <c r="L671" s="24"/>
      <c r="M671" s="24"/>
      <c r="N671" s="24"/>
      <c r="O671" s="24"/>
      <c r="P671" s="24"/>
      <c r="Q671" s="6"/>
    </row>
    <row r="672" spans="1:17" s="20" customFormat="1" x14ac:dyDescent="0.25">
      <c r="A672" s="112">
        <v>2013</v>
      </c>
      <c r="B672" s="31">
        <v>41493</v>
      </c>
      <c r="C672" s="41" t="s">
        <v>34</v>
      </c>
      <c r="D672" s="1" t="s">
        <v>547</v>
      </c>
      <c r="E672" s="40">
        <v>6</v>
      </c>
      <c r="F672" s="41"/>
      <c r="G672" s="53"/>
      <c r="H672" s="53"/>
      <c r="I672" s="121" t="s">
        <v>1064</v>
      </c>
      <c r="J672" s="6"/>
      <c r="K672" s="24"/>
      <c r="L672" s="24"/>
      <c r="M672" s="24"/>
      <c r="N672" s="24"/>
      <c r="O672" s="24"/>
      <c r="P672" s="24"/>
      <c r="Q672" s="6"/>
    </row>
    <row r="673" spans="1:18" s="20" customFormat="1" x14ac:dyDescent="0.25">
      <c r="A673" s="112">
        <v>2013</v>
      </c>
      <c r="B673" s="31">
        <v>41486</v>
      </c>
      <c r="C673" s="41" t="s">
        <v>204</v>
      </c>
      <c r="D673" s="1" t="s">
        <v>546</v>
      </c>
      <c r="E673" s="40">
        <v>5.5</v>
      </c>
      <c r="F673" s="41"/>
      <c r="G673" s="53"/>
      <c r="H673" s="53"/>
      <c r="I673" s="121" t="s">
        <v>1091</v>
      </c>
      <c r="J673" s="6"/>
      <c r="K673" s="24"/>
      <c r="L673" s="24"/>
      <c r="M673" s="24"/>
      <c r="N673" s="24"/>
      <c r="O673" s="24"/>
      <c r="P673" s="24"/>
      <c r="Q673" s="6"/>
    </row>
    <row r="674" spans="1:18" s="20" customFormat="1" x14ac:dyDescent="0.25">
      <c r="A674" s="112">
        <v>2013</v>
      </c>
      <c r="B674" s="31">
        <v>41479</v>
      </c>
      <c r="C674" s="41" t="s">
        <v>544</v>
      </c>
      <c r="D674" s="1" t="s">
        <v>545</v>
      </c>
      <c r="E674" s="40">
        <v>5</v>
      </c>
      <c r="F674" s="41"/>
      <c r="G674" s="53"/>
      <c r="H674" s="53"/>
      <c r="I674" s="121" t="s">
        <v>1064</v>
      </c>
      <c r="J674" s="6"/>
      <c r="K674" s="24"/>
      <c r="L674" s="24"/>
      <c r="M674" s="24"/>
      <c r="N674" s="24"/>
      <c r="O674" s="24"/>
      <c r="P674" s="24"/>
      <c r="Q674" s="6"/>
    </row>
    <row r="675" spans="1:18" s="20" customFormat="1" x14ac:dyDescent="0.25">
      <c r="A675" s="112">
        <v>2013</v>
      </c>
      <c r="B675" s="31">
        <v>41472</v>
      </c>
      <c r="C675" s="41" t="s">
        <v>542</v>
      </c>
      <c r="D675" s="1" t="s">
        <v>543</v>
      </c>
      <c r="E675" s="40">
        <v>5</v>
      </c>
      <c r="F675" s="41"/>
      <c r="G675" s="53"/>
      <c r="H675" s="53"/>
      <c r="I675" s="121" t="s">
        <v>1077</v>
      </c>
      <c r="J675" s="6"/>
      <c r="K675" s="24"/>
      <c r="L675" s="24"/>
      <c r="M675" s="24"/>
      <c r="N675" s="24"/>
      <c r="O675" s="24"/>
      <c r="P675" s="24"/>
      <c r="Q675" s="6"/>
    </row>
    <row r="676" spans="1:18" s="20" customFormat="1" x14ac:dyDescent="0.25">
      <c r="A676" s="112">
        <v>2013</v>
      </c>
      <c r="B676" s="31">
        <v>41465</v>
      </c>
      <c r="C676" s="41" t="s">
        <v>79</v>
      </c>
      <c r="D676" s="1" t="s">
        <v>541</v>
      </c>
      <c r="E676" s="40">
        <v>5.5</v>
      </c>
      <c r="F676" s="41"/>
      <c r="G676" s="53"/>
      <c r="H676" s="53"/>
      <c r="I676" s="121" t="s">
        <v>731</v>
      </c>
      <c r="J676" s="6"/>
      <c r="K676" s="24"/>
      <c r="L676" s="24"/>
      <c r="M676" s="24"/>
      <c r="N676" s="24"/>
      <c r="O676" s="24"/>
      <c r="P676" s="24"/>
      <c r="Q676" s="6"/>
    </row>
    <row r="677" spans="1:18" s="20" customFormat="1" x14ac:dyDescent="0.25">
      <c r="A677" s="112">
        <v>2013</v>
      </c>
      <c r="B677" s="31">
        <v>41458</v>
      </c>
      <c r="C677" s="41" t="s">
        <v>70</v>
      </c>
      <c r="D677" s="1" t="s">
        <v>540</v>
      </c>
      <c r="E677" s="40">
        <v>5</v>
      </c>
      <c r="F677" s="41"/>
      <c r="G677" s="53"/>
      <c r="H677" s="53"/>
      <c r="I677" s="121" t="s">
        <v>1097</v>
      </c>
      <c r="J677" s="6"/>
      <c r="K677" s="24"/>
      <c r="L677" s="24"/>
      <c r="M677" s="24"/>
      <c r="N677" s="24"/>
      <c r="O677" s="24"/>
      <c r="P677" s="24"/>
      <c r="Q677" s="6"/>
    </row>
    <row r="678" spans="1:18" s="20" customFormat="1" x14ac:dyDescent="0.25">
      <c r="A678" s="112">
        <v>2013</v>
      </c>
      <c r="B678" s="31">
        <v>41451</v>
      </c>
      <c r="C678" s="41" t="s">
        <v>471</v>
      </c>
      <c r="D678" s="1" t="s">
        <v>539</v>
      </c>
      <c r="E678" s="40">
        <v>5.5</v>
      </c>
      <c r="F678" s="41"/>
      <c r="G678" s="53"/>
      <c r="H678" s="53"/>
      <c r="I678" s="121" t="s">
        <v>1098</v>
      </c>
      <c r="J678" s="6"/>
      <c r="K678" s="24"/>
      <c r="L678" s="24"/>
      <c r="M678" s="24"/>
      <c r="N678" s="24"/>
      <c r="O678" s="24"/>
      <c r="P678" s="24"/>
      <c r="Q678" s="6"/>
    </row>
    <row r="679" spans="1:18" s="20" customFormat="1" x14ac:dyDescent="0.25">
      <c r="A679" s="112">
        <v>2013</v>
      </c>
      <c r="B679" s="31">
        <v>41444</v>
      </c>
      <c r="C679" s="41" t="s">
        <v>531</v>
      </c>
      <c r="D679" s="1" t="s">
        <v>532</v>
      </c>
      <c r="E679" s="40">
        <v>5.75</v>
      </c>
      <c r="F679" s="41"/>
      <c r="G679" s="53"/>
      <c r="H679" s="53"/>
      <c r="I679" s="121" t="s">
        <v>1077</v>
      </c>
      <c r="J679" s="6"/>
      <c r="K679" s="24"/>
      <c r="L679" s="24"/>
      <c r="M679" s="24"/>
      <c r="N679" s="24"/>
      <c r="O679" s="24"/>
      <c r="P679" s="24"/>
      <c r="Q679" s="6"/>
    </row>
    <row r="680" spans="1:18" s="20" customFormat="1" x14ac:dyDescent="0.25">
      <c r="A680" s="112">
        <v>2013</v>
      </c>
      <c r="B680" s="31">
        <v>41437</v>
      </c>
      <c r="C680" s="41" t="s">
        <v>537</v>
      </c>
      <c r="D680" s="1" t="s">
        <v>538</v>
      </c>
      <c r="E680" s="40">
        <v>5</v>
      </c>
      <c r="F680" s="41"/>
      <c r="G680" s="53"/>
      <c r="H680" s="53"/>
      <c r="I680" s="121" t="s">
        <v>727</v>
      </c>
      <c r="J680" s="6"/>
      <c r="K680" s="24"/>
      <c r="L680" s="24"/>
      <c r="M680" s="24"/>
      <c r="N680" s="24"/>
      <c r="O680" s="24"/>
      <c r="P680" s="24"/>
      <c r="Q680" s="6"/>
    </row>
    <row r="681" spans="1:18" x14ac:dyDescent="0.25">
      <c r="A681" s="112">
        <v>2013</v>
      </c>
      <c r="B681" s="31">
        <v>41430</v>
      </c>
      <c r="C681" s="41" t="s">
        <v>110</v>
      </c>
      <c r="D681" s="1" t="s">
        <v>536</v>
      </c>
      <c r="E681" s="40">
        <v>6</v>
      </c>
      <c r="F681" s="41"/>
      <c r="G681" s="53"/>
      <c r="H681" s="53"/>
      <c r="I681" s="121" t="s">
        <v>1081</v>
      </c>
    </row>
    <row r="682" spans="1:18" x14ac:dyDescent="0.25">
      <c r="A682" s="112">
        <v>2013</v>
      </c>
      <c r="B682" s="31">
        <v>41423</v>
      </c>
      <c r="C682" s="41" t="s">
        <v>534</v>
      </c>
      <c r="D682" s="1" t="s">
        <v>535</v>
      </c>
      <c r="E682" s="40">
        <v>5</v>
      </c>
      <c r="F682" s="41"/>
      <c r="G682" s="53"/>
      <c r="H682" s="53"/>
      <c r="I682" s="121" t="s">
        <v>1097</v>
      </c>
    </row>
    <row r="683" spans="1:18" x14ac:dyDescent="0.25">
      <c r="A683" s="112">
        <v>2013</v>
      </c>
      <c r="B683" s="31">
        <v>41416</v>
      </c>
      <c r="C683" s="41" t="s">
        <v>408</v>
      </c>
      <c r="D683" s="1" t="s">
        <v>533</v>
      </c>
      <c r="E683" s="40">
        <v>5</v>
      </c>
      <c r="F683" s="41"/>
      <c r="G683" s="53"/>
      <c r="H683" s="53"/>
      <c r="I683" s="121" t="s">
        <v>1084</v>
      </c>
    </row>
    <row r="684" spans="1:18" x14ac:dyDescent="0.25">
      <c r="A684" s="112">
        <v>2013</v>
      </c>
      <c r="B684" s="31">
        <v>41409</v>
      </c>
      <c r="C684" s="41" t="s">
        <v>531</v>
      </c>
      <c r="D684" s="1" t="s">
        <v>532</v>
      </c>
      <c r="E684" s="40">
        <v>6</v>
      </c>
      <c r="F684" s="41"/>
      <c r="G684" s="53"/>
      <c r="H684" s="53"/>
      <c r="I684" s="121" t="s">
        <v>727</v>
      </c>
    </row>
    <row r="685" spans="1:18" x14ac:dyDescent="0.25">
      <c r="A685" s="112">
        <v>2013</v>
      </c>
      <c r="B685" s="31">
        <v>41402</v>
      </c>
      <c r="C685" s="36" t="s">
        <v>281</v>
      </c>
      <c r="D685" s="1" t="s">
        <v>530</v>
      </c>
      <c r="E685" s="40">
        <v>6.5</v>
      </c>
      <c r="F685" s="41"/>
      <c r="G685" s="53"/>
      <c r="H685" s="53"/>
      <c r="I685" s="121" t="s">
        <v>1064</v>
      </c>
      <c r="R685" s="13"/>
    </row>
    <row r="686" spans="1:18" x14ac:dyDescent="0.25">
      <c r="A686" s="112">
        <v>2013</v>
      </c>
      <c r="B686" s="31">
        <v>41395</v>
      </c>
      <c r="C686" s="41" t="s">
        <v>13</v>
      </c>
      <c r="D686" s="1" t="s">
        <v>529</v>
      </c>
      <c r="E686" s="40">
        <v>6</v>
      </c>
      <c r="F686" s="41"/>
      <c r="G686" s="53"/>
      <c r="H686" s="53"/>
      <c r="I686" s="121" t="s">
        <v>878</v>
      </c>
    </row>
    <row r="687" spans="1:18" x14ac:dyDescent="0.25">
      <c r="A687" s="112">
        <v>2013</v>
      </c>
      <c r="B687" s="31">
        <v>41388</v>
      </c>
      <c r="C687" s="41" t="s">
        <v>527</v>
      </c>
      <c r="D687" s="1" t="s">
        <v>528</v>
      </c>
      <c r="E687" s="40">
        <v>6.5</v>
      </c>
      <c r="F687" s="41"/>
      <c r="G687" s="53"/>
      <c r="H687" s="53"/>
      <c r="I687" s="121" t="s">
        <v>731</v>
      </c>
    </row>
    <row r="688" spans="1:18" x14ac:dyDescent="0.25">
      <c r="A688" s="112">
        <v>2013</v>
      </c>
      <c r="B688" s="31">
        <v>41381</v>
      </c>
      <c r="C688" s="41" t="s">
        <v>120</v>
      </c>
      <c r="D688" s="1" t="s">
        <v>526</v>
      </c>
      <c r="E688" s="40">
        <v>5</v>
      </c>
      <c r="F688" s="41"/>
      <c r="G688" s="53"/>
      <c r="H688" s="53"/>
      <c r="I688" s="121" t="s">
        <v>1084</v>
      </c>
    </row>
    <row r="689" spans="1:17" x14ac:dyDescent="0.25">
      <c r="A689" s="112">
        <v>2013</v>
      </c>
      <c r="B689" s="31">
        <v>41374</v>
      </c>
      <c r="C689" s="41" t="s">
        <v>524</v>
      </c>
      <c r="D689" s="1" t="s">
        <v>525</v>
      </c>
      <c r="E689" s="40" t="s">
        <v>443</v>
      </c>
      <c r="F689" s="41"/>
      <c r="G689" s="53"/>
      <c r="H689" s="53"/>
      <c r="I689" s="121" t="s">
        <v>1064</v>
      </c>
    </row>
    <row r="690" spans="1:17" s="20" customFormat="1" x14ac:dyDescent="0.25">
      <c r="A690" s="112">
        <v>2013</v>
      </c>
      <c r="B690" s="31">
        <v>41367</v>
      </c>
      <c r="C690" s="41" t="s">
        <v>523</v>
      </c>
      <c r="D690" s="1"/>
      <c r="E690" s="40">
        <v>4</v>
      </c>
      <c r="F690" s="41"/>
      <c r="G690" s="53"/>
      <c r="H690" s="53"/>
      <c r="I690" s="121" t="s">
        <v>1064</v>
      </c>
      <c r="J690" s="6"/>
      <c r="K690" s="24"/>
      <c r="L690" s="24"/>
      <c r="M690" s="24"/>
      <c r="N690" s="24"/>
      <c r="O690" s="24"/>
      <c r="P690" s="24"/>
      <c r="Q690" s="6"/>
    </row>
    <row r="691" spans="1:17" s="20" customFormat="1" x14ac:dyDescent="0.25">
      <c r="A691" s="112">
        <v>2013</v>
      </c>
      <c r="B691" s="31">
        <v>41360</v>
      </c>
      <c r="C691" s="41" t="s">
        <v>521</v>
      </c>
      <c r="D691" s="1" t="s">
        <v>522</v>
      </c>
      <c r="E691" s="40">
        <v>6</v>
      </c>
      <c r="F691" s="41"/>
      <c r="G691" s="53"/>
      <c r="H691" s="53"/>
      <c r="I691" s="121" t="s">
        <v>731</v>
      </c>
      <c r="J691" s="6"/>
      <c r="K691" s="24"/>
      <c r="L691" s="24"/>
      <c r="M691" s="24"/>
      <c r="N691" s="24"/>
      <c r="O691" s="24"/>
      <c r="P691" s="24"/>
      <c r="Q691" s="6"/>
    </row>
    <row r="692" spans="1:17" s="20" customFormat="1" x14ac:dyDescent="0.25">
      <c r="A692" s="112">
        <v>2013</v>
      </c>
      <c r="B692" s="31">
        <v>41353</v>
      </c>
      <c r="C692" s="41" t="s">
        <v>209</v>
      </c>
      <c r="D692" s="1" t="s">
        <v>520</v>
      </c>
      <c r="E692" s="40">
        <v>5</v>
      </c>
      <c r="F692" s="41"/>
      <c r="G692" s="53"/>
      <c r="H692" s="53"/>
      <c r="I692" s="121" t="s">
        <v>1087</v>
      </c>
      <c r="J692" s="6"/>
      <c r="K692" s="24"/>
      <c r="L692" s="24"/>
      <c r="M692" s="24"/>
      <c r="N692" s="24"/>
      <c r="O692" s="24"/>
      <c r="P692" s="24"/>
      <c r="Q692" s="6"/>
    </row>
    <row r="693" spans="1:17" s="20" customFormat="1" x14ac:dyDescent="0.25">
      <c r="A693" s="112">
        <v>2013</v>
      </c>
      <c r="B693" s="31">
        <v>41346</v>
      </c>
      <c r="C693" s="41" t="s">
        <v>62</v>
      </c>
      <c r="D693" s="1" t="s">
        <v>519</v>
      </c>
      <c r="E693" s="40">
        <v>5</v>
      </c>
      <c r="F693" s="41"/>
      <c r="G693" s="53"/>
      <c r="H693" s="53"/>
      <c r="I693" s="121" t="s">
        <v>1081</v>
      </c>
      <c r="J693" s="6"/>
      <c r="K693" s="24"/>
      <c r="L693" s="24"/>
      <c r="M693" s="24"/>
      <c r="N693" s="24"/>
      <c r="O693" s="24"/>
      <c r="P693" s="24"/>
      <c r="Q693" s="6"/>
    </row>
    <row r="694" spans="1:17" s="20" customFormat="1" x14ac:dyDescent="0.25">
      <c r="A694" s="112">
        <v>2013</v>
      </c>
      <c r="B694" s="31">
        <v>41339</v>
      </c>
      <c r="C694" s="41" t="s">
        <v>412</v>
      </c>
      <c r="D694" s="1" t="s">
        <v>514</v>
      </c>
      <c r="E694" s="40">
        <v>5</v>
      </c>
      <c r="F694" s="41"/>
      <c r="G694" s="53"/>
      <c r="H694" s="53"/>
      <c r="I694" s="121" t="s">
        <v>1066</v>
      </c>
      <c r="J694" s="6"/>
      <c r="K694" s="24"/>
      <c r="L694" s="24"/>
      <c r="M694" s="24"/>
      <c r="N694" s="24"/>
      <c r="O694" s="24"/>
      <c r="P694" s="24"/>
      <c r="Q694" s="6"/>
    </row>
    <row r="695" spans="1:17" s="20" customFormat="1" x14ac:dyDescent="0.25">
      <c r="A695" s="112">
        <v>2013</v>
      </c>
      <c r="B695" s="31">
        <v>41332</v>
      </c>
      <c r="C695" s="41" t="s">
        <v>221</v>
      </c>
      <c r="D695" s="1" t="s">
        <v>518</v>
      </c>
      <c r="E695" s="40">
        <v>6</v>
      </c>
      <c r="F695" s="41"/>
      <c r="G695" s="53"/>
      <c r="H695" s="53"/>
      <c r="I695" s="121" t="s">
        <v>727</v>
      </c>
      <c r="J695" s="6"/>
      <c r="K695" s="24"/>
      <c r="L695" s="24"/>
      <c r="M695" s="24"/>
      <c r="N695" s="24"/>
      <c r="O695" s="24"/>
      <c r="P695" s="24"/>
      <c r="Q695" s="6"/>
    </row>
    <row r="696" spans="1:17" s="20" customFormat="1" x14ac:dyDescent="0.25">
      <c r="A696" s="112">
        <v>2013</v>
      </c>
      <c r="B696" s="31">
        <v>41325</v>
      </c>
      <c r="C696" s="36" t="s">
        <v>129</v>
      </c>
      <c r="D696" s="1" t="s">
        <v>517</v>
      </c>
      <c r="E696" s="37">
        <v>5</v>
      </c>
      <c r="F696" s="41"/>
      <c r="G696" s="53"/>
      <c r="H696" s="53"/>
      <c r="I696" s="121" t="s">
        <v>1087</v>
      </c>
      <c r="J696" s="6"/>
      <c r="K696" s="24"/>
      <c r="L696" s="24"/>
      <c r="M696" s="24"/>
      <c r="N696" s="24"/>
      <c r="O696" s="24"/>
      <c r="P696" s="24"/>
      <c r="Q696" s="6"/>
    </row>
    <row r="697" spans="1:17" s="20" customFormat="1" x14ac:dyDescent="0.25">
      <c r="A697" s="112">
        <v>2013</v>
      </c>
      <c r="B697" s="31">
        <v>41318</v>
      </c>
      <c r="C697" s="41" t="s">
        <v>515</v>
      </c>
      <c r="D697" s="1" t="s">
        <v>516</v>
      </c>
      <c r="E697" s="40">
        <v>5</v>
      </c>
      <c r="F697" s="41"/>
      <c r="G697" s="53"/>
      <c r="H697" s="53"/>
      <c r="I697" s="121" t="s">
        <v>1084</v>
      </c>
      <c r="J697" s="6"/>
      <c r="K697" s="24"/>
      <c r="L697" s="24"/>
      <c r="M697" s="24"/>
      <c r="N697" s="24"/>
      <c r="O697" s="24"/>
      <c r="P697" s="24"/>
      <c r="Q697" s="6"/>
    </row>
    <row r="698" spans="1:17" s="20" customFormat="1" x14ac:dyDescent="0.25">
      <c r="A698" s="112">
        <v>2013</v>
      </c>
      <c r="B698" s="31">
        <v>41311</v>
      </c>
      <c r="C698" s="36" t="s">
        <v>412</v>
      </c>
      <c r="D698" s="1" t="s">
        <v>514</v>
      </c>
      <c r="E698" s="37">
        <v>5</v>
      </c>
      <c r="F698" s="41"/>
      <c r="G698" s="53"/>
      <c r="H698" s="53"/>
      <c r="I698" s="121" t="s">
        <v>1064</v>
      </c>
      <c r="J698" s="6"/>
      <c r="K698" s="24"/>
      <c r="L698" s="24"/>
      <c r="M698" s="24"/>
      <c r="N698" s="24"/>
      <c r="O698" s="24"/>
      <c r="P698" s="24"/>
      <c r="Q698" s="6"/>
    </row>
    <row r="699" spans="1:17" s="20" customFormat="1" x14ac:dyDescent="0.25">
      <c r="A699" s="112">
        <v>2013</v>
      </c>
      <c r="B699" s="31">
        <v>41304</v>
      </c>
      <c r="C699" s="36" t="s">
        <v>512</v>
      </c>
      <c r="D699" s="1" t="s">
        <v>513</v>
      </c>
      <c r="E699" s="37">
        <v>5</v>
      </c>
      <c r="F699" s="41"/>
      <c r="G699" s="53"/>
      <c r="H699" s="53"/>
      <c r="I699" s="121" t="s">
        <v>1064</v>
      </c>
      <c r="J699" s="6"/>
      <c r="K699" s="24"/>
      <c r="L699" s="24"/>
      <c r="M699" s="24"/>
      <c r="N699" s="24"/>
      <c r="O699" s="24"/>
      <c r="P699" s="24"/>
      <c r="Q699" s="6"/>
    </row>
    <row r="700" spans="1:17" s="20" customFormat="1" x14ac:dyDescent="0.25">
      <c r="A700" s="112">
        <v>2013</v>
      </c>
      <c r="B700" s="31">
        <v>41297</v>
      </c>
      <c r="C700" s="36" t="s">
        <v>63</v>
      </c>
      <c r="D700" s="1" t="s">
        <v>511</v>
      </c>
      <c r="E700" s="37">
        <v>5</v>
      </c>
      <c r="F700" s="41"/>
      <c r="G700" s="53"/>
      <c r="H700" s="53"/>
      <c r="I700" s="121" t="s">
        <v>727</v>
      </c>
      <c r="J700" s="6"/>
      <c r="K700" s="24"/>
      <c r="L700" s="24"/>
      <c r="M700" s="24"/>
      <c r="N700" s="24"/>
      <c r="O700" s="24"/>
      <c r="P700" s="24"/>
      <c r="Q700" s="6"/>
    </row>
    <row r="701" spans="1:17" s="20" customFormat="1" x14ac:dyDescent="0.25">
      <c r="A701" s="112">
        <v>2013</v>
      </c>
      <c r="B701" s="31">
        <v>41290</v>
      </c>
      <c r="C701" s="36" t="s">
        <v>509</v>
      </c>
      <c r="D701" s="1" t="s">
        <v>510</v>
      </c>
      <c r="E701" s="37">
        <v>5</v>
      </c>
      <c r="F701" s="41"/>
      <c r="G701" s="53"/>
      <c r="H701" s="53"/>
      <c r="I701" s="121" t="s">
        <v>1096</v>
      </c>
      <c r="J701" s="6"/>
      <c r="K701" s="24"/>
      <c r="L701" s="24"/>
      <c r="M701" s="24"/>
      <c r="N701" s="24"/>
      <c r="O701" s="24"/>
      <c r="P701" s="24"/>
      <c r="Q701" s="6"/>
    </row>
    <row r="702" spans="1:17" s="20" customFormat="1" x14ac:dyDescent="0.25">
      <c r="A702" s="112">
        <v>2013</v>
      </c>
      <c r="B702" s="31">
        <v>41283</v>
      </c>
      <c r="C702" s="36" t="s">
        <v>507</v>
      </c>
      <c r="D702" s="1" t="s">
        <v>508</v>
      </c>
      <c r="E702" s="37">
        <v>5</v>
      </c>
      <c r="F702" s="41"/>
      <c r="G702" s="53"/>
      <c r="H702" s="53"/>
      <c r="I702" s="121" t="s">
        <v>1064</v>
      </c>
      <c r="J702" s="6"/>
      <c r="K702" s="24"/>
      <c r="L702" s="24"/>
      <c r="M702" s="24"/>
      <c r="N702" s="24"/>
      <c r="O702" s="24"/>
      <c r="P702" s="24"/>
      <c r="Q702" s="6"/>
    </row>
    <row r="703" spans="1:17" x14ac:dyDescent="0.25">
      <c r="B703" s="27"/>
      <c r="D703" s="28"/>
      <c r="E703" s="23"/>
      <c r="F703" s="66"/>
      <c r="G703" s="29"/>
      <c r="H703" s="23"/>
    </row>
  </sheetData>
  <autoFilter ref="A5:I702"/>
  <sortState ref="A6:I70">
    <sortCondition descending="1" ref="B6:B70"/>
  </sortState>
  <phoneticPr fontId="0" type="noConversion"/>
  <conditionalFormatting sqref="B400:H401 B395:C395 G395:H395 E395 B390:H394 B389:C389 E389:H389 B403:H403 B402 D402:H402 B396:H398 B334:H388">
    <cfRule type="expression" dxfId="167" priority="949" stopIfTrue="1">
      <formula>$B334=""</formula>
    </cfRule>
    <cfRule type="expression" dxfId="166" priority="950" stopIfTrue="1">
      <formula>$C$1=0</formula>
    </cfRule>
    <cfRule type="expression" dxfId="165" priority="951" stopIfTrue="1">
      <formula>$A334&lt;TODAY()</formula>
    </cfRule>
    <cfRule type="expression" dxfId="164" priority="952" stopIfTrue="1">
      <formula>AND($C$1&lt;&gt;0,AND($A334&lt;TODAY()+28,TEXT($A334,"ddd")="Sun"))</formula>
    </cfRule>
    <cfRule type="expression" dxfId="163" priority="953" stopIfTrue="1">
      <formula>TEXT($A334,"ddd")="Sun"</formula>
    </cfRule>
    <cfRule type="expression" dxfId="162" priority="954" stopIfTrue="1">
      <formula>AND($C$1&lt;&gt;0,$A334&lt;TODAY()+7)</formula>
    </cfRule>
  </conditionalFormatting>
  <conditionalFormatting sqref="C399:H399">
    <cfRule type="expression" dxfId="161" priority="997" stopIfTrue="1">
      <formula>$B399=""</formula>
    </cfRule>
    <cfRule type="expression" dxfId="160" priority="998" stopIfTrue="1">
      <formula>$C$1=0</formula>
    </cfRule>
    <cfRule type="expression" dxfId="159" priority="999" stopIfTrue="1">
      <formula>$A384&lt;TODAY()</formula>
    </cfRule>
    <cfRule type="expression" dxfId="158" priority="1000" stopIfTrue="1">
      <formula>AND($C$1&lt;&gt;0,AND($A384&lt;TODAY()+28,TEXT($A384,"ddd")="Sun"))</formula>
    </cfRule>
    <cfRule type="expression" dxfId="157" priority="1001" stopIfTrue="1">
      <formula>TEXT($A384,"ddd")="Sun"</formula>
    </cfRule>
    <cfRule type="expression" dxfId="156" priority="1002" stopIfTrue="1">
      <formula>AND($C$1&lt;&gt;0,$A384&lt;TODAY()+7)</formula>
    </cfRule>
  </conditionalFormatting>
  <conditionalFormatting sqref="B399">
    <cfRule type="expression" dxfId="155" priority="1003" stopIfTrue="1">
      <formula>#REF!=""</formula>
    </cfRule>
    <cfRule type="expression" dxfId="154" priority="1004" stopIfTrue="1">
      <formula>$C$1=0</formula>
    </cfRule>
    <cfRule type="expression" dxfId="153" priority="1005" stopIfTrue="1">
      <formula>$A399&lt;TODAY()</formula>
    </cfRule>
    <cfRule type="expression" dxfId="152" priority="1006" stopIfTrue="1">
      <formula>AND($C$1&lt;&gt;0,AND($A399&lt;TODAY()+28,TEXT($A399,"ddd")="Sun"))</formula>
    </cfRule>
    <cfRule type="expression" dxfId="151" priority="1007" stopIfTrue="1">
      <formula>TEXT($A399,"ddd")="Sun"</formula>
    </cfRule>
    <cfRule type="expression" dxfId="150" priority="1008" stopIfTrue="1">
      <formula>AND($C$1&lt;&gt;0,$A399&lt;TODAY()+7)</formula>
    </cfRule>
  </conditionalFormatting>
  <conditionalFormatting sqref="C89:F89 C133:E133 G133 G111:G112 C95:E95 G95 C70:I70 C90:G94 C113:G113 C109:F112 C96:G108 H71:I113 G109 B70:B133 C114:I114 B202:I202 B247:B267 C261:E267 D260:E260 B220:B222 C220:E223 G203:I218 G220:I240 B294:B333 C294:F310 C311:I333 G242:I310 F203:F267 K203 H115:I134 B134:G134 C184:C202 B203:E218 B224:E240 B242:E246 C247:E259 B268:F293 C115:G132 C71:G88">
    <cfRule type="expression" dxfId="149" priority="1219" stopIfTrue="1">
      <formula>$C70=""</formula>
    </cfRule>
    <cfRule type="expression" dxfId="148" priority="1220" stopIfTrue="1">
      <formula>$C$1=0</formula>
    </cfRule>
    <cfRule type="expression" dxfId="147" priority="1221" stopIfTrue="1">
      <formula>$B70&lt;TODAY()</formula>
    </cfRule>
    <cfRule type="expression" dxfId="146" priority="1222" stopIfTrue="1">
      <formula>AND($C$1&lt;&gt;0,AND($B70&lt;TODAY()+28,TEXT($B70,"ddd")="Sun"))</formula>
    </cfRule>
    <cfRule type="expression" dxfId="145" priority="1223" stopIfTrue="1">
      <formula>TEXT($B70,"ddd")="Sun"</formula>
    </cfRule>
    <cfRule type="expression" dxfId="144" priority="1224" stopIfTrue="1">
      <formula>AND($C$1&lt;&gt;0,$B70&lt;TODAY()+7)</formula>
    </cfRule>
  </conditionalFormatting>
  <conditionalFormatting sqref="B219 B241">
    <cfRule type="expression" dxfId="143" priority="1429" stopIfTrue="1">
      <formula>#REF!=""</formula>
    </cfRule>
    <cfRule type="expression" dxfId="142" priority="1430" stopIfTrue="1">
      <formula>$C$1=0</formula>
    </cfRule>
    <cfRule type="expression" dxfId="141" priority="1431" stopIfTrue="1">
      <formula>$B219&lt;TODAY()</formula>
    </cfRule>
    <cfRule type="expression" dxfId="140" priority="1432" stopIfTrue="1">
      <formula>AND($C$1&lt;&gt;0,AND($B219&lt;TODAY()+28,TEXT($B219,"ddd")="Sun"))</formula>
    </cfRule>
    <cfRule type="expression" dxfId="139" priority="1433" stopIfTrue="1">
      <formula>TEXT($B219,"ddd")="Sun"</formula>
    </cfRule>
    <cfRule type="expression" dxfId="138" priority="1434" stopIfTrue="1">
      <formula>AND($C$1&lt;&gt;0,$B219&lt;TODAY()+7)</formula>
    </cfRule>
  </conditionalFormatting>
  <conditionalFormatting sqref="B223">
    <cfRule type="expression" dxfId="137" priority="1471" stopIfTrue="1">
      <formula>$C219=""</formula>
    </cfRule>
    <cfRule type="expression" dxfId="136" priority="1472" stopIfTrue="1">
      <formula>$C$1=0</formula>
    </cfRule>
    <cfRule type="expression" dxfId="135" priority="1473" stopIfTrue="1">
      <formula>$B223&lt;TODAY()</formula>
    </cfRule>
    <cfRule type="expression" dxfId="134" priority="1474" stopIfTrue="1">
      <formula>AND($C$1&lt;&gt;0,AND($B223&lt;TODAY()+28,TEXT($B223,"ddd")="Sun"))</formula>
    </cfRule>
    <cfRule type="expression" dxfId="133" priority="1475" stopIfTrue="1">
      <formula>TEXT($B223,"ddd")="Sun"</formula>
    </cfRule>
    <cfRule type="expression" dxfId="132" priority="1476" stopIfTrue="1">
      <formula>AND($C$1&lt;&gt;0,$B223&lt;TODAY()+7)</formula>
    </cfRule>
  </conditionalFormatting>
  <conditionalFormatting sqref="C219:E219 G219:I219">
    <cfRule type="expression" dxfId="131" priority="1477" stopIfTrue="1">
      <formula>$C219=""</formula>
    </cfRule>
    <cfRule type="expression" dxfId="130" priority="1478" stopIfTrue="1">
      <formula>$C$1=0</formula>
    </cfRule>
    <cfRule type="expression" dxfId="129" priority="1479" stopIfTrue="1">
      <formula>$B223&lt;TODAY()</formula>
    </cfRule>
    <cfRule type="expression" dxfId="128" priority="1480" stopIfTrue="1">
      <formula>AND($C$1&lt;&gt;0,AND($B223&lt;TODAY()+28,TEXT($B223,"ddd")="Sun"))</formula>
    </cfRule>
    <cfRule type="expression" dxfId="127" priority="1481" stopIfTrue="1">
      <formula>TEXT($B223,"ddd")="Sun"</formula>
    </cfRule>
    <cfRule type="expression" dxfId="126" priority="1482" stopIfTrue="1">
      <formula>AND($C$1&lt;&gt;0,$B223&lt;TODAY()+7)</formula>
    </cfRule>
  </conditionalFormatting>
  <conditionalFormatting sqref="C241:E241 G241:I241">
    <cfRule type="expression" dxfId="125" priority="1489" stopIfTrue="1">
      <formula>$C241=""</formula>
    </cfRule>
    <cfRule type="expression" dxfId="124" priority="1490" stopIfTrue="1">
      <formula>$C$1=0</formula>
    </cfRule>
    <cfRule type="expression" dxfId="123" priority="1491" stopIfTrue="1">
      <formula>$B220&lt;TODAY()</formula>
    </cfRule>
    <cfRule type="expression" dxfId="122" priority="1492" stopIfTrue="1">
      <formula>AND($C$1&lt;&gt;0,AND($B220&lt;TODAY()+28,TEXT($B220,"ddd")="Sun"))</formula>
    </cfRule>
    <cfRule type="expression" dxfId="121" priority="1493" stopIfTrue="1">
      <formula>TEXT($B220,"ddd")="Sun"</formula>
    </cfRule>
    <cfRule type="expression" dxfId="120" priority="1494" stopIfTrue="1">
      <formula>AND($C$1&lt;&gt;0,$B220&lt;TODAY()+7)</formula>
    </cfRule>
  </conditionalFormatting>
  <conditionalFormatting sqref="B151:B152 B166:C166 G166:I166 B154:F154 I154 B182:B185 B135:I149 C150:I152 D165:F166 C165 B155:I164 I176 B176:F176 D153 C182:C183 B167:I175 B177:I181 D182:I201 B187:B201">
    <cfRule type="expression" dxfId="119" priority="361" stopIfTrue="1">
      <formula>$C135=""</formula>
    </cfRule>
    <cfRule type="expression" dxfId="118" priority="362" stopIfTrue="1">
      <formula>$D$1=0</formula>
    </cfRule>
    <cfRule type="expression" dxfId="117" priority="363" stopIfTrue="1">
      <formula>$B135&lt;TODAY()</formula>
    </cfRule>
    <cfRule type="expression" dxfId="116" priority="364" stopIfTrue="1">
      <formula>AND($D$1&lt;&gt;0,AND($B135&lt;TODAY()+28,TEXT($B135,"ddd")="Sun"))</formula>
    </cfRule>
    <cfRule type="expression" dxfId="115" priority="365" stopIfTrue="1">
      <formula>TEXT($B135,"ddd")="Sun"</formula>
    </cfRule>
    <cfRule type="expression" dxfId="114" priority="366" stopIfTrue="1">
      <formula>AND($D$1&lt;&gt;0,$B135&lt;TODAY()+7)</formula>
    </cfRule>
  </conditionalFormatting>
  <conditionalFormatting sqref="G176:H176">
    <cfRule type="expression" dxfId="113" priority="367" stopIfTrue="1">
      <formula>$C176=""</formula>
    </cfRule>
    <cfRule type="expression" dxfId="112" priority="368" stopIfTrue="1">
      <formula>$D$1=0</formula>
    </cfRule>
    <cfRule type="expression" dxfId="111" priority="369" stopIfTrue="1">
      <formula>$B154&lt;TODAY()</formula>
    </cfRule>
    <cfRule type="expression" dxfId="110" priority="370" stopIfTrue="1">
      <formula>AND($D$1&lt;&gt;0,AND($B154&lt;TODAY()+28,TEXT($B154,"ddd")="Sun"))</formula>
    </cfRule>
    <cfRule type="expression" dxfId="109" priority="371" stopIfTrue="1">
      <formula>TEXT($B154,"ddd")="Sun"</formula>
    </cfRule>
    <cfRule type="expression" dxfId="108" priority="372" stopIfTrue="1">
      <formula>AND($D$1&lt;&gt;0,$B154&lt;TODAY()+7)</formula>
    </cfRule>
  </conditionalFormatting>
  <conditionalFormatting sqref="C153 E153:I153 G154:H154">
    <cfRule type="expression" dxfId="107" priority="373" stopIfTrue="1">
      <formula>$C153=""</formula>
    </cfRule>
    <cfRule type="expression" dxfId="106" priority="374" stopIfTrue="1">
      <formula>$D$1=0</formula>
    </cfRule>
    <cfRule type="expression" dxfId="105" priority="375" stopIfTrue="1">
      <formula>$B150&lt;TODAY()</formula>
    </cfRule>
    <cfRule type="expression" dxfId="104" priority="376" stopIfTrue="1">
      <formula>AND($D$1&lt;&gt;0,AND($B150&lt;TODAY()+28,TEXT($B150,"ddd")="Sun"))</formula>
    </cfRule>
    <cfRule type="expression" dxfId="103" priority="377" stopIfTrue="1">
      <formula>TEXT($B150,"ddd")="Sun"</formula>
    </cfRule>
    <cfRule type="expression" dxfId="102" priority="378" stopIfTrue="1">
      <formula>AND($D$1&lt;&gt;0,$B150&lt;TODAY()+7)</formula>
    </cfRule>
  </conditionalFormatting>
  <conditionalFormatting sqref="B150">
    <cfRule type="expression" dxfId="101" priority="379" stopIfTrue="1">
      <formula>$C153=""</formula>
    </cfRule>
    <cfRule type="expression" dxfId="100" priority="380" stopIfTrue="1">
      <formula>$D$1=0</formula>
    </cfRule>
    <cfRule type="expression" dxfId="99" priority="381" stopIfTrue="1">
      <formula>$B150&lt;TODAY()</formula>
    </cfRule>
    <cfRule type="expression" dxfId="98" priority="382" stopIfTrue="1">
      <formula>AND($D$1&lt;&gt;0,AND($B150&lt;TODAY()+28,TEXT($B150,"ddd")="Sun"))</formula>
    </cfRule>
    <cfRule type="expression" dxfId="97" priority="383" stopIfTrue="1">
      <formula>TEXT($B150,"ddd")="Sun"</formula>
    </cfRule>
    <cfRule type="expression" dxfId="96" priority="384" stopIfTrue="1">
      <formula>AND($D$1&lt;&gt;0,$B150&lt;TODAY()+7)</formula>
    </cfRule>
  </conditionalFormatting>
  <conditionalFormatting sqref="B153 G165:I165 B165">
    <cfRule type="expression" dxfId="95" priority="385" stopIfTrue="1">
      <formula>#REF!=""</formula>
    </cfRule>
    <cfRule type="expression" dxfId="94" priority="386" stopIfTrue="1">
      <formula>$D$1=0</formula>
    </cfRule>
    <cfRule type="expression" dxfId="93" priority="387" stopIfTrue="1">
      <formula>$B153&lt;TODAY()</formula>
    </cfRule>
    <cfRule type="expression" dxfId="92" priority="388" stopIfTrue="1">
      <formula>AND($D$1&lt;&gt;0,AND($B153&lt;TODAY()+28,TEXT($B153,"ddd")="Sun"))</formula>
    </cfRule>
    <cfRule type="expression" dxfId="91" priority="389" stopIfTrue="1">
      <formula>TEXT($B153,"ddd")="Sun"</formula>
    </cfRule>
    <cfRule type="expression" dxfId="90" priority="390" stopIfTrue="1">
      <formula>AND($D$1&lt;&gt;0,$B153&lt;TODAY()+7)</formula>
    </cfRule>
  </conditionalFormatting>
  <conditionalFormatting sqref="B186">
    <cfRule type="expression" dxfId="89" priority="391" stopIfTrue="1">
      <formula>$C188=""</formula>
    </cfRule>
    <cfRule type="expression" dxfId="88" priority="392" stopIfTrue="1">
      <formula>$D$1=0</formula>
    </cfRule>
    <cfRule type="expression" dxfId="87" priority="393" stopIfTrue="1">
      <formula>$B186&lt;TODAY()</formula>
    </cfRule>
    <cfRule type="expression" dxfId="86" priority="394" stopIfTrue="1">
      <formula>AND($D$1&lt;&gt;0,AND($B186&lt;TODAY()+28,TEXT($B186,"ddd")="Sun"))</formula>
    </cfRule>
    <cfRule type="expression" dxfId="85" priority="395" stopIfTrue="1">
      <formula>TEXT($B186,"ddd")="Sun"</formula>
    </cfRule>
    <cfRule type="expression" dxfId="84" priority="396" stopIfTrue="1">
      <formula>AND($D$1&lt;&gt;0,$B186&lt;TODAY()+7)</formula>
    </cfRule>
  </conditionalFormatting>
  <conditionalFormatting sqref="F95">
    <cfRule type="expression" dxfId="83" priority="2689">
      <formula>$C95=""</formula>
    </cfRule>
    <cfRule type="expression" dxfId="82" priority="2690">
      <formula>$C$1=0</formula>
    </cfRule>
    <cfRule type="expression" dxfId="81" priority="2691" stopIfTrue="1">
      <formula>$B95&lt;TODAY()</formula>
    </cfRule>
    <cfRule type="expression" dxfId="80" priority="2692" stopIfTrue="1">
      <formula>AND($C$1&lt;&gt;0,AND($B95&lt;TODAY()+28,TEXT($B95,"ddd")="Sun"))</formula>
    </cfRule>
    <cfRule type="expression" dxfId="79" priority="2693" stopIfTrue="1">
      <formula>TEXT($B95,"ddd")="Sun"</formula>
    </cfRule>
    <cfRule type="expression" dxfId="78" priority="2694" stopIfTrue="1">
      <formula>AND($C$1&lt;&gt;0,$B95&lt;TODAY()+7)</formula>
    </cfRule>
  </conditionalFormatting>
  <conditionalFormatting sqref="G89">
    <cfRule type="expression" dxfId="77" priority="2701" stopIfTrue="1">
      <formula>$C89=""</formula>
    </cfRule>
    <cfRule type="expression" dxfId="76" priority="2702" stopIfTrue="1">
      <formula>$C$1=0</formula>
    </cfRule>
    <cfRule type="expression" dxfId="75" priority="2703" stopIfTrue="1">
      <formula>$B86&lt;TODAY()</formula>
    </cfRule>
    <cfRule type="expression" dxfId="74" priority="2704" stopIfTrue="1">
      <formula>AND($C$1&lt;&gt;0,AND($B86&lt;TODAY()+28,TEXT($B86,"ddd")="Sun"))</formula>
    </cfRule>
    <cfRule type="expression" dxfId="73" priority="2705" stopIfTrue="1">
      <formula>TEXT($B86,"ddd")="Sun"</formula>
    </cfRule>
    <cfRule type="expression" dxfId="72" priority="2706" stopIfTrue="1">
      <formula>AND($C$1&lt;&gt;0,$B86&lt;TODAY()+7)</formula>
    </cfRule>
  </conditionalFormatting>
  <conditionalFormatting sqref="G110">
    <cfRule type="expression" dxfId="71" priority="2707" stopIfTrue="1">
      <formula>$C109=""</formula>
    </cfRule>
    <cfRule type="expression" dxfId="70" priority="2708" stopIfTrue="1">
      <formula>$C$1=0</formula>
    </cfRule>
    <cfRule type="expression" dxfId="69" priority="2709" stopIfTrue="1">
      <formula>$B109&lt;TODAY()</formula>
    </cfRule>
    <cfRule type="expression" dxfId="68" priority="2710" stopIfTrue="1">
      <formula>AND($C$1&lt;&gt;0,AND($B109&lt;TODAY()+28,TEXT($B109,"ddd")="Sun"))</formula>
    </cfRule>
    <cfRule type="expression" dxfId="67" priority="2711" stopIfTrue="1">
      <formula>TEXT($B109,"ddd")="Sun"</formula>
    </cfRule>
    <cfRule type="expression" dxfId="66" priority="2712" stopIfTrue="1">
      <formula>AND($C$1&lt;&gt;0,$B109&lt;TODAY()+7)</formula>
    </cfRule>
  </conditionalFormatting>
  <hyperlinks>
    <hyperlink ref="D469" r:id="rId1" display="https://streetmap.co.uk/grid/504500_432800_120"/>
    <hyperlink ref="D467" r:id="rId2" display="https://streetmap.co.uk/grid/489700_432700_120"/>
    <hyperlink ref="D462" r:id="rId3" display="https://streetmap.co.uk/grid/468800_428600_120"/>
    <hyperlink ref="D461" r:id="rId4" display="https://streetmap.co.uk/grid/502500_452400_120"/>
    <hyperlink ref="D431" r:id="rId5" display="https://streetmap.co.uk/grid/509100_461700_120"/>
    <hyperlink ref="D430" r:id="rId6" display="https://streetmap.co.uk/grid/483300_501400_120"/>
    <hyperlink ref="D427" r:id="rId7" display="https://streetmap.co.uk/grid/493500_452100_120"/>
    <hyperlink ref="D422" r:id="rId8" display="https://streetmap.co.uk/grid/466500_479100_120"/>
    <hyperlink ref="D423" r:id="rId9" display="https://streetmap.co.uk/grid/471200_470000_120"/>
    <hyperlink ref="D457" r:id="rId10" display="https://streetmap.co.uk/grid/493700_426800_120"/>
    <hyperlink ref="D456" r:id="rId11" display="https://streetmap.co.uk/grid/479400_463200_120"/>
    <hyperlink ref="D454" r:id="rId12" display="https://streetmap.co.uk/grid/502200_433400_120"/>
    <hyperlink ref="D452" r:id="rId13" display="https://streetmap.co.uk/grid/510000_453100_120"/>
    <hyperlink ref="D451" r:id="rId14" display="https://streetmap.co.uk/grid/466900_497400_120"/>
    <hyperlink ref="D449" r:id="rId15" display="https://streetmap.co.uk/grid/487200_417800_120"/>
    <hyperlink ref="D447" r:id="rId16" display="https://streetmap.co.uk/grid/488800_443000_120"/>
    <hyperlink ref="D446" r:id="rId17" display="https://streetmap.co.uk/grid/519800_447200_120"/>
    <hyperlink ref="D445" r:id="rId18" display="https://streetmap.co.uk/grid/485300_493700_120"/>
    <hyperlink ref="D444" r:id="rId19" display="https://streetmap.co.uk/grid/483400_501200_120"/>
    <hyperlink ref="D443" r:id="rId20" display="https://streetmap.co.uk/grid/518700_428400_120"/>
    <hyperlink ref="D442" r:id="rId21" display="https://streetmap.co.uk/grid/497500_421000_120"/>
    <hyperlink ref="D441" r:id="rId22" display="https://streetmap.co.uk/grid/483500_482800_120"/>
    <hyperlink ref="D440" r:id="rId23" display="https://streetmap.co.uk/grid/523800_471900_120"/>
    <hyperlink ref="D439" r:id="rId24" display="https://streetmap.co.uk/grid/496400_452600_120"/>
    <hyperlink ref="D438" r:id="rId25" display="https://streetmap.co.uk/grid/506200_423000_120"/>
    <hyperlink ref="D437" r:id="rId26" display="https://streetmap.co.uk/grid/501800_449900_120"/>
    <hyperlink ref="D435" r:id="rId27" display="https://streetmap.co.uk/grid/471200_471400_120"/>
    <hyperlink ref="D434" r:id="rId28" display="https://streetmap.co.uk/grid/495700_461800_120"/>
    <hyperlink ref="D433" r:id="rId29" display="https://streetmap.co.uk/grid/541000_415800_120"/>
    <hyperlink ref="D424" r:id="rId30" display="https://streetmap.co.uk/grid/485300_493700_120"/>
    <hyperlink ref="D416" r:id="rId31" display="https://streetmap.co.uk/grid/492700_432600_120"/>
    <hyperlink ref="D415" r:id="rId32" display="https://streetmap.co.uk/grid/502900_441400_120"/>
    <hyperlink ref="D405" r:id="rId33" display="https://streetmap.co.uk/grid/492300_431300_120"/>
    <hyperlink ref="E461"/>
    <hyperlink ref="D459" r:id="rId34" display="https://streetmap.co.uk/grid/493400_459200_120"/>
    <hyperlink ref="D455" r:id="rId35" display="https://streetmap.co.uk/grid/518800_428700_120"/>
    <hyperlink ref="D450" r:id="rId36" display="https://streetmap.co.uk/grid/498500_501300_120"/>
    <hyperlink ref="D448" r:id="rId37" display="https://streetmap.co.uk/grid/494300_435500_120"/>
    <hyperlink ref="D436"/>
    <hyperlink ref="D432" r:id="rId38" display="https://streetmap.co.uk/grid/511100_446700_120"/>
    <hyperlink ref="D429" r:id="rId39" display="https://streetmap.co.uk/grid/504400_433300_120"/>
    <hyperlink ref="D419" r:id="rId40" display="https://streetmap.co.uk/grid/499700_437200_120"/>
    <hyperlink ref="D411" r:id="rId41" display="https://streetmap.co.uk/grid/505600_441800_120"/>
    <hyperlink ref="D410" r:id="rId42" display="https://streetmap.co.uk/grid/460500_451700_120"/>
    <hyperlink ref="D407"/>
    <hyperlink ref="D406" r:id="rId43" display="https://streetmap.co.uk/grid/502600_425300_120"/>
    <hyperlink ref="D404"/>
    <hyperlink ref="D453" r:id="rId44" display="https://streetmap.co.uk/grid/467100_470400_120"/>
    <hyperlink ref="D468" r:id="rId45" display="https://streetmap.co.uk/grid/497400_426300_120"/>
    <hyperlink ref="D466" r:id="rId46" display="https://streetmap.co.uk/grid/502700_423300_120"/>
    <hyperlink ref="D465" r:id="rId47" display="https://streetmap.co.uk/grid/504400_433300_120"/>
    <hyperlink ref="D464" r:id="rId48" display="https://streetmap.co.uk/grid/495900_427400_120"/>
    <hyperlink ref="D428" r:id="rId49" display="https://streetmap.co.uk/grid/480200_448800_120"/>
    <hyperlink ref="D426" r:id="rId50" display="https://streetmap.co.uk/grid/504400_433300_120"/>
    <hyperlink ref="D458" r:id="rId51" display="https://streetmap.co.uk/grid/522800_427800_120"/>
    <hyperlink ref="D463" r:id="rId52" display="https://streetmap.co.uk/grid/497600_462700_120"/>
    <hyperlink ref="D460" r:id="rId53" display="https://streetmap.co.uk/grid/488700_432800_120"/>
    <hyperlink ref="D425" r:id="rId54" display="https://streetmap.co.uk/grid/493400_459000_120"/>
    <hyperlink ref="D420" r:id="rId55" display="https://streetmap.co.uk/grid/458900_400400_120"/>
    <hyperlink ref="D417" r:id="rId56" display="https://streetmap.co.uk/grid/497600_462700_120"/>
    <hyperlink ref="D412" r:id="rId57" display="https://streetmap.co.uk/grid/522700_470600_120"/>
    <hyperlink ref="D414" r:id="rId58" display="https://streetmap.co.uk/grid/510000_428100_120"/>
    <hyperlink ref="D413" r:id="rId59" display="https://streetmap.co.uk/grid/497100_448200_120"/>
    <hyperlink ref="D409" r:id="rId60" display="https://streetmap.co.uk/grid/475300_444100_120"/>
    <hyperlink ref="D408" r:id="rId61" display="https://streetmap.co.uk/grid/502100_433300_120"/>
    <hyperlink ref="D418" r:id="rId62" display="https://streetmap.co.uk/grid/464300_422200_120"/>
    <hyperlink ref="D536" r:id="rId63" display="https://streetmap.co.uk/grid/504600_432800_120"/>
    <hyperlink ref="D535" r:id="rId64" display="https://streetmap.co.uk/grid/501800_449900_120"/>
    <hyperlink ref="D534" r:id="rId65" display="https://streetmap.co.uk/grid/504500_432800_120"/>
    <hyperlink ref="D531" r:id="rId66" display="https://streetmap.co.uk/grid/518600_428300_120"/>
    <hyperlink ref="D530" r:id="rId67" display="https://streetmap.co.uk/grid/502700_457300_120"/>
    <hyperlink ref="D529" r:id="rId68" display="https://streetmap.co.uk/grid/497400_426300_120"/>
    <hyperlink ref="D528" r:id="rId69" display="https://streetmap.co.uk/grid/504600_426300_120"/>
    <hyperlink ref="D527" r:id="rId70" display="https://streetmap.co.uk/grid/506200_423000_120"/>
    <hyperlink ref="D526" r:id="rId71" display="https://streetmap.co.uk/grid/487600_441800_120"/>
    <hyperlink ref="D525" r:id="rId72" display="https://streetmap.co.uk/grid/505600_441800_120"/>
    <hyperlink ref="D524" r:id="rId73" display="https://streetmap.co.uk/grid/501800_433700_120"/>
    <hyperlink ref="D523" r:id="rId74" display="https://streetmap.co.uk/grid/488300_455000_120"/>
    <hyperlink ref="D522" r:id="rId75" display="https://streetmap.co.uk/grid/468800_428600_120"/>
    <hyperlink ref="D521" r:id="rId76" display="https://streetmap.co.uk/grid/491200_436800_120"/>
    <hyperlink ref="D520" r:id="rId77" display="https://streetmap.co.uk/grid/496400_452600_120"/>
    <hyperlink ref="D519" r:id="rId78" display="https://streetmap.co.uk/grid/493900_429400_120"/>
    <hyperlink ref="D518" r:id="rId79" display="https://streetmap.co.uk/grid/487100_417800_120"/>
    <hyperlink ref="D517" r:id="rId80" display="https://streetmap.co.uk/grid/466900_497400_120"/>
    <hyperlink ref="D515" r:id="rId81" display="https://streetmap.co.uk/grid/512800_454300_120"/>
    <hyperlink ref="D513" r:id="rId82" display="https://streetmap.co.uk/grid/488800_443000_120"/>
    <hyperlink ref="D512" r:id="rId83" display="https://streetmap.co.uk/grid/504400_433300_120"/>
    <hyperlink ref="D511" r:id="rId84" display="https://streetmap.co.uk/grid/498700_484700_120"/>
    <hyperlink ref="D510" r:id="rId85" display="https://streetmap.co.uk/grid/466900_437700_120"/>
    <hyperlink ref="D509" r:id="rId86" display="https://streetmap.co.uk/grid/473400_465800_120"/>
    <hyperlink ref="D505" r:id="rId87" display="https://streetmap.co.uk/grid/497900_501400_120"/>
    <hyperlink ref="D503" r:id="rId88" display="https://streetmap.co.uk/grid/451600_483100_120"/>
    <hyperlink ref="D501" r:id="rId89" display="https://streetmap.co.uk/grid/491200_436800_120"/>
    <hyperlink ref="D478" r:id="rId90" display="https://streetmap.co.uk/grid/488300_455000_120"/>
    <hyperlink ref="D499" r:id="rId91" display="https://streetmap.co.uk/grid/472700_436200_120"/>
    <hyperlink ref="D498" r:id="rId92" display="https://streetmap.co.uk/grid/517000_464300_120"/>
    <hyperlink ref="D497" r:id="rId93" display="https://streetmap.co.uk/grid/504000_436800_120"/>
    <hyperlink ref="D496" r:id="rId94" display="https://streetmap.co.uk/grid/466700_475600_120"/>
    <hyperlink ref="D495" r:id="rId95" display="https://streetmap.co.uk/grid/509500_477500_120"/>
    <hyperlink ref="D494" r:id="rId96" display="https://streetmap.co.uk/grid/487500_459100_120"/>
    <hyperlink ref="D493" r:id="rId97" display="https://streetmap.co.uk/grid/493500_452100_120"/>
    <hyperlink ref="D492" r:id="rId98" display="https://streetmap.co.uk/grid/506800_436300_120"/>
    <hyperlink ref="D491" r:id="rId99" display="https://streetmap.co.uk/grid/501600_413600_120"/>
    <hyperlink ref="D490" r:id="rId100" display="https://streetmap.co.uk/grid/533900_427900_120"/>
    <hyperlink ref="D488" r:id="rId101" display="https://streetmap.co.uk/grid/519400_467800_120"/>
    <hyperlink ref="D487" r:id="rId102" display="https://streetmap.co.uk/grid/492800_464500_120"/>
    <hyperlink ref="D486" r:id="rId103" display="https://streetmap.co.uk/grid/509100_461700_120"/>
    <hyperlink ref="D485" r:id="rId104" display="https://streetmap.co.uk/grid/488300_455000_120"/>
    <hyperlink ref="D484" r:id="rId105" display="https://streetmap.co.uk/grid/491200_436800_120"/>
    <hyperlink ref="D483" r:id="rId106" display="https://streetmap.co.uk/grid/495900_427400_120"/>
    <hyperlink ref="D482" r:id="rId107" display="https://streetmap.co.uk/grid/492700_432600_120"/>
    <hyperlink ref="D481" r:id="rId108" display="https://streetmap.co.uk/grid/483000_451900_120"/>
    <hyperlink ref="D480" r:id="rId109" display="https://streetmap.co.uk/grid/492300_431300_120"/>
    <hyperlink ref="D479" r:id="rId110" display="https://streetmap.co.uk/grid/502700_437600_120"/>
    <hyperlink ref="D500" r:id="rId111" display="https://streetmap.co.uk/grid/486800_450200_120"/>
    <hyperlink ref="D477" r:id="rId112" display="https://streetmap.co.uk/grid/502800_441400_120"/>
    <hyperlink ref="D475" r:id="rId113" display="https://streetmap.co.uk/grid/516700_439200_120"/>
    <hyperlink ref="D471" r:id="rId114" display="https://streetmap.co.uk/grid/492300_431300_120"/>
    <hyperlink ref="D489" r:id="rId115" display="https://streetmap.co.uk/grid/432500_443100_120"/>
    <hyperlink ref="D533" r:id="rId116" display="https://streetmap.co.uk/grid/502600_437500_120"/>
    <hyperlink ref="D532" r:id="rId117" display="https://streetmap.co.uk/grid/518800_428700_120"/>
    <hyperlink ref="D516" r:id="rId118" display="https://streetmap.co.uk/grid/502600_457700_120"/>
    <hyperlink ref="D508" r:id="rId119" display="https://streetmap.co.uk/grid/470800_471000_120"/>
    <hyperlink ref="D506" r:id="rId120" display="https://streetmap.co.uk/grid/491500_482400_120"/>
    <hyperlink ref="D514" r:id="rId121" display="https://streetmap.co.uk/grid/483500_482800_120"/>
    <hyperlink ref="D507" r:id="rId122" display="https://streetmap.co.uk/grid/523100_472200_120"/>
    <hyperlink ref="D585" r:id="rId123" display="https://streetmap.co.uk/grid/466900_497400_120"/>
    <hyperlink ref="D584" r:id="rId124" display="https://streetmap.co.uk/grid/492800_443900_120"/>
    <hyperlink ref="D582" r:id="rId125" display="https://streetmap.co.uk/grid/493300_459100_120"/>
    <hyperlink ref="D581" r:id="rId126" display="https://streetmap.co.uk/grid/488800_443000_120"/>
    <hyperlink ref="D580" r:id="rId127" display="https://streetmap.co.uk/grid/519400_434700_120"/>
    <hyperlink ref="D579" r:id="rId128" display="https://streetmap.co.uk/grid/472000_468000_120"/>
    <hyperlink ref="D577" r:id="rId129" display="https://streetmap.co.uk/grid/483500_482800_120"/>
    <hyperlink ref="D576" r:id="rId130" display="https://streetmap.co.uk/grid/486800_450300_120"/>
    <hyperlink ref="D575" r:id="rId131" display="https://streetmap.co.uk/grid/510000_453000_120"/>
    <hyperlink ref="D574" r:id="rId132" display="https://streetmap.co.uk/grid/478200_441300_120"/>
    <hyperlink ref="D573" r:id="rId133" display="https://streetmap.co.uk/grid/487800_443900_120"/>
    <hyperlink ref="D571" r:id="rId134" display="https://streetmap.co.uk/grid/491300_436700_120"/>
    <hyperlink ref="D568" r:id="rId135" display="https://streetmap.co.uk/grid/486700_464500_120"/>
    <hyperlink ref="D567" r:id="rId136" display="https://streetmap.co.uk/grid/470700_471200_120"/>
    <hyperlink ref="D564" r:id="rId137" display="https://streetmap.co.uk/grid/488300_455000_120"/>
    <hyperlink ref="D563" r:id="rId138" display="https://streetmap.co.uk/grid/499700_437200_120"/>
    <hyperlink ref="D562" r:id="rId139" display="https://streetmap.co.uk/grid/509500_477500_120"/>
    <hyperlink ref="D560" r:id="rId140" display="https://streetmap.co.uk/grid/506800_436300_120"/>
    <hyperlink ref="D559" r:id="rId141" display="https://streetmap.co.uk/grid/466900_437700_120"/>
    <hyperlink ref="D557" r:id="rId142" display="https://streetmap.co.uk/grid/483900_453100_120"/>
    <hyperlink ref="D556" r:id="rId143" display="https://streetmap.co.uk/grid/511500_447600_120"/>
    <hyperlink ref="D554" r:id="rId144" display="https://streetmap.co.uk/grid/482700_440100_120"/>
    <hyperlink ref="D553" r:id="rId145" display="https://streetmap.co.uk/grid/518200_443000_120"/>
    <hyperlink ref="D552" r:id="rId146" display="https://streetmap.co.uk/grid/522800_427800_120"/>
    <hyperlink ref="D551" r:id="rId147" display="https://streetmap.co.uk/grid/504400_433300_120"/>
    <hyperlink ref="D549" r:id="rId148" display="https://streetmap.co.uk/grid/497400_426300_120"/>
    <hyperlink ref="D548" r:id="rId149" display="https://streetmap.co.uk/grid/491200_436800_120"/>
    <hyperlink ref="D547" r:id="rId150" display="https://streetmap.co.uk/grid/495900_427400_120"/>
    <hyperlink ref="D546" r:id="rId151" display="https://streetmap.co.uk/grid/475300_447300_120"/>
    <hyperlink ref="D544" r:id="rId152" display="https://streetmap.co.uk/grid/505600_441700_120"/>
    <hyperlink ref="D543" r:id="rId153" display="https://streetmap.co.uk/grid/497600_421100_120"/>
    <hyperlink ref="D541" r:id="rId154" display="https://streetmap.co.uk/grid/501800_433700_120"/>
    <hyperlink ref="D540" r:id="rId155" display="https://streetmap.co.uk/grid/493900_429400_120"/>
    <hyperlink ref="D558" r:id="rId156" display="https://streetmap.co.uk/grid/483300_501300_120"/>
    <hyperlink ref="D578" r:id="rId157" display="https://streetmap.co.uk/grid/515600_432700_120"/>
    <hyperlink ref="D572" r:id="rId158" display="https://streetmap.co.uk/grid/480200_448900_120"/>
    <hyperlink ref="D566" r:id="rId159" display="https://streetmap.co.uk/grid/461400_432500_120"/>
    <hyperlink ref="D561" r:id="rId160" display="https://streetmap.co.uk/grid/483500_482900_120"/>
    <hyperlink ref="D583" r:id="rId161" display="https://streetmap.co.uk/grid/482900_451900_120"/>
    <hyperlink ref="D555" r:id="rId162" display="https://streetmap.co.uk/grid/509500_467900_120"/>
    <hyperlink ref="D550" r:id="rId163" display="https://streetmap.co.uk/grid/483400_456700_120"/>
    <hyperlink ref="D545" r:id="rId164" display="https://streetmap.co.uk/grid/484300_461200_120"/>
    <hyperlink ref="D569" r:id="rId165" display="https://streetmap.co.uk/grid/502000_426000_120"/>
    <hyperlink ref="D594" r:id="rId166" display="https://streetmap.co.uk/grid/488700_443000_120"/>
    <hyperlink ref="D589" r:id="rId167" display="https://streetmap.co.uk/grid/518800_428700_120"/>
    <hyperlink ref="D586" r:id="rId168" display="https://streetmap.co.uk/grid/489600_432700_120"/>
    <hyperlink ref="D587" r:id="rId169" display="https://streetmap.co.uk/grid/492700_432600_120"/>
    <hyperlink ref="D588" r:id="rId170" display="https://streetmap.co.uk/grid/519400_467800_120"/>
    <hyperlink ref="D590" r:id="rId171" display="https://streetmap.co.uk/grid/506500_439300_120"/>
    <hyperlink ref="D591" r:id="rId172" display="https://streetmap.co.uk/grid/501800_433700_120"/>
    <hyperlink ref="D592" r:id="rId173" display="https://streetmap.co.uk/grid/501800_449900_120"/>
    <hyperlink ref="D593" r:id="rId174" display="https://streetmap.co.uk/grid/503400_425500_120"/>
    <hyperlink ref="D595" r:id="rId175" display="https://streetmap.co.uk/grid/498300_447500_120"/>
    <hyperlink ref="D596" r:id="rId176" display="https://streetmap.co.uk/grid/504400_433300_120"/>
    <hyperlink ref="D597" r:id="rId177" display="https://streetmap.co.uk/grid/502600_437500_120"/>
    <hyperlink ref="D598" r:id="rId178" display="https://streetmap.co.uk/grid/493600_426800_120"/>
    <hyperlink ref="D599" r:id="rId179" display="https://streetmap.co.uk/grid/512600_441400_120"/>
    <hyperlink ref="D600" r:id="rId180" display="https://streetmap.co.uk/grid/470400_453700_120"/>
    <hyperlink ref="D537" r:id="rId181" display="https://streetmap.co.uk/grid/492300_431300_120"/>
    <hyperlink ref="D565" r:id="rId182" display="https://streetmap.co.uk/grid/496500_408800_120"/>
    <hyperlink ref="D570" r:id="rId183" display="https://streetmap.co.uk/grid/502000_426000_120"/>
    <hyperlink ref="D542" r:id="rId184" display="https://streetmap.co.uk/grid/460500_451600_120"/>
    <hyperlink ref="D702" r:id="rId185" display="https://streetmap.co.uk/grid/504600_426300_120"/>
    <hyperlink ref="D701" r:id="rId186" display="https://streetmap.co.uk/grid/499700_437200_120"/>
    <hyperlink ref="D699" r:id="rId187" display="https://streetmap.co.uk/grid/501800_449700_120"/>
    <hyperlink ref="D698" r:id="rId188" display="https://streetmap.co.uk/grid/501800_433700_120"/>
    <hyperlink ref="D697" r:id="rId189" display="https://streetmap.co.uk/grid/536900_418300_120"/>
    <hyperlink ref="D696" r:id="rId190" display="https://streetmap.co.uk/grid/495900_427400_120"/>
    <hyperlink ref="D695" r:id="rId191" display="https://streetmap.co.uk/grid/512800_454300_120"/>
    <hyperlink ref="D694" r:id="rId192" display="https://streetmap.co.uk/grid/501800_433700_120"/>
    <hyperlink ref="D693" r:id="rId193" display="https://streetmap.co.uk/grid/493000_459000_120"/>
    <hyperlink ref="D692" r:id="rId194" display="https://streetmap.co.uk/grid/491300_436700_120"/>
    <hyperlink ref="D691" r:id="rId195" display="https://streetmap.co.uk/grid/501600_413600_120"/>
    <hyperlink ref="D690" r:id="rId196" display="http://streetmap.co.uk/map.srf?X=466900&amp;Y=497400&amp;A=Y&amp;Z=120"/>
    <hyperlink ref="D689" r:id="rId197" display="https://streetmap.co.uk/grid/466900_497400_120"/>
    <hyperlink ref="D688" r:id="rId198" display="https://streetmap.co.uk/grid/522800_427800_120"/>
    <hyperlink ref="D687" r:id="rId199" display="https://streetmap.co.uk/grid/487000_418800_120"/>
    <hyperlink ref="D686" r:id="rId200" display="https://streetmap.co.uk/grid/488800_443000_120"/>
    <hyperlink ref="D685" r:id="rId201" display="https://streetmap.co.uk/grid/519400_467800_120"/>
    <hyperlink ref="D684" r:id="rId202" display="https://streetmap.co.uk/grid/519800_447300_120"/>
    <hyperlink ref="D683" r:id="rId203" display="https://streetmap.co.uk/grid/497500_421100_120"/>
    <hyperlink ref="D682" r:id="rId204" display="https://streetmap.co.uk/grid/487400_437000_120"/>
    <hyperlink ref="D681" r:id="rId205" display="https://streetmap.co.uk/grid/511600_447400_120"/>
    <hyperlink ref="D680" r:id="rId206" display="https://streetmap.co.uk/grid/501200_445500_120"/>
    <hyperlink ref="D679" r:id="rId207" display="https://streetmap.co.uk/grid/519800_447300_120"/>
    <hyperlink ref="D677" r:id="rId208" display="https://streetmap.co.uk/grid/494200_435400_120"/>
    <hyperlink ref="D676" r:id="rId209" display="https://streetmap.co.uk/grid/541000_415800_120"/>
    <hyperlink ref="D675" r:id="rId210" display="https://streetmap.co.uk/grid/510000_453000_120"/>
    <hyperlink ref="D674" r:id="rId211" display="https://streetmap.co.uk/grid/513500_445800_120"/>
    <hyperlink ref="D673" r:id="rId212" display="https://streetmap.co.uk/grid/488300_455000_120"/>
    <hyperlink ref="D672" r:id="rId213" display="https://streetmap.co.uk/grid/485300_493700_120"/>
    <hyperlink ref="D671" r:id="rId214" display="https://streetmap.co.uk/grid/475700_465500_120"/>
    <hyperlink ref="D670" r:id="rId215" display="https://streetmap.co.uk/grid/486700_464500_120"/>
    <hyperlink ref="D668" r:id="rId216" display="https://streetmap.co.uk/grid/492900_464700_120"/>
    <hyperlink ref="D667" r:id="rId217" display="https://streetmap.co.uk/grid/479700_455000_120"/>
    <hyperlink ref="D666" r:id="rId218" display="https://streetmap.co.uk/grid/495900_427400_120"/>
    <hyperlink ref="D665" r:id="rId219" display="http://streetmap.co.uk/map.srf?X=418200&amp;Y=443000&amp;A=Y&amp;Z=120"/>
    <hyperlink ref="D664" r:id="rId220" display="https://streetmap.co.uk/grid/518700_430800_120"/>
    <hyperlink ref="D663" r:id="rId221" display="https://streetmap.co.uk/grid/516900_462700_120"/>
    <hyperlink ref="D662" r:id="rId222" display="https://streetmap.co.uk/grid/497400_426300_120"/>
    <hyperlink ref="D661" r:id="rId223" display="https://streetmap.co.uk/grid/475200_447300_120"/>
    <hyperlink ref="D660" r:id="rId224" display="https://streetmap.co.uk/grid/499500_465400_120"/>
    <hyperlink ref="D659" r:id="rId225" display="https://streetmap.co.uk/grid/492300_431300_120"/>
    <hyperlink ref="D658" r:id="rId226" display="https://streetmap.co.uk/grid/403500_425500_120"/>
    <hyperlink ref="D657" r:id="rId227" display="https://streetmap.co.uk/grid/487500_459200_120"/>
    <hyperlink ref="D655" r:id="rId228" display="https://streetmap.co.uk/grid/495700_427100_120"/>
    <hyperlink ref="D654" r:id="rId229" display="https://streetmap.co.uk/grid/505600_441800_120"/>
    <hyperlink ref="D653" r:id="rId230" display="https://streetmap.co.uk/grid/482700_440100_120"/>
    <hyperlink ref="D669" r:id="rId231" display="https://streetmap.co.uk/grid/493000_459000_120"/>
    <hyperlink ref="D700" r:id="rId232" display="https://streetmap.co.uk/grid/489700_432700_120"/>
    <hyperlink ref="D678" r:id="rId233" display="https://streetmap.co.uk/grid/507700_462000_120"/>
    <hyperlink ref="D656" r:id="rId234" display="https://streetmap.co.uk/grid/466500_479100_120"/>
    <hyperlink ref="D403" r:id="rId235" display="https://streetmap.co.uk/grid/504500_432800_120"/>
    <hyperlink ref="D402" r:id="rId236" display="https://streetmap.co.uk/grid/502600_437500_120"/>
    <hyperlink ref="D401" r:id="rId237" display="https://streetmap.co.uk/grid/504400_433300_120"/>
    <hyperlink ref="D400" r:id="rId238" display="https://streetmap.co.uk/grid/518700_430900_120"/>
    <hyperlink ref="D398" r:id="rId239" display="https://streetmap.co.uk/grid/503400_439200_120"/>
    <hyperlink ref="D396" r:id="rId240" display="https://streetmap.co.uk/grid/480900_430500_120"/>
    <hyperlink ref="D395" r:id="rId241" display="https://streetmap.co.uk/grid/507700_462000_120"/>
    <hyperlink ref="D394" r:id="rId242" display="https://streetmap.co.uk/grid/514500_430000_120"/>
    <hyperlink ref="D393" r:id="rId243" display="https://streetmap.co.uk/grid/474800_428400_120"/>
    <hyperlink ref="D392" r:id="rId244" display="https://streetmap.co.uk/grid/518300_443000_120"/>
    <hyperlink ref="D391" r:id="rId245" display="https://streetmap.co.uk/grid/522800_427800_120"/>
    <hyperlink ref="D390" r:id="rId246" display="https://streetmap.co.uk/grid/520800_447800_120"/>
    <hyperlink ref="D389" r:id="rId247" display="https://streetmap.co.uk/grid/505700_441700_120"/>
    <hyperlink ref="D388" r:id="rId248" display="https://streetmap.co.uk/grid/497400_426300_120"/>
    <hyperlink ref="D387" r:id="rId249" display="https://streetmap.co.uk/grid/506800_436300_120"/>
    <hyperlink ref="D386" r:id="rId250" display="https://streetmap.co.uk/grid/487200_417800_120"/>
    <hyperlink ref="D385" r:id="rId251" display="https://streetmap.co.uk/grid/457300_454600_120"/>
    <hyperlink ref="D384" r:id="rId252" display="https://streetmap.co.uk/grid/466900_497400_120"/>
    <hyperlink ref="D382" r:id="rId253" display="https://streetmap.co.uk/grid/457300_454600_120"/>
    <hyperlink ref="D383" r:id="rId254" display="https://streetmap.co.uk/grid/480200_448900_120"/>
    <hyperlink ref="D381" r:id="rId255" display="https://streetmap.co.uk/grid/487500_459100_120"/>
    <hyperlink ref="D380" r:id="rId256" display="https://streetmap.co.uk/grid/459900_445600_120"/>
    <hyperlink ref="D379" r:id="rId257" display="https://streetmap.co.uk/grid/491200_436700_120"/>
    <hyperlink ref="D378" r:id="rId258" display="https://streetmap.co.uk/grid/461700_432600_120"/>
    <hyperlink ref="D377" r:id="rId259" display="https://streetmap.co.uk/grid/519400_467800_120"/>
    <hyperlink ref="D376" r:id="rId260" display="https://streetmap.co.uk/grid/482900_451700_120"/>
    <hyperlink ref="D375" r:id="rId261" display="https://streetmap.co.uk/grid/473400_426300_120"/>
    <hyperlink ref="D374" r:id="rId262" display="https://streetmap.co.uk/grid/511400_418900_120"/>
    <hyperlink ref="D373" r:id="rId263" display="https://streetmap.co.uk/grid/473600_465800_120"/>
    <hyperlink ref="D372" r:id="rId264" display="https://streetmap.co.uk/grid/509500_477400_120"/>
    <hyperlink ref="D370" r:id="rId265" display="https://streetmap.co.uk/grid/507200_475500_120"/>
    <hyperlink ref="D369" r:id="rId266" display="https://streetmap.co.uk/grid/501300_445500_120"/>
    <hyperlink ref="D367" r:id="rId267" display="https://streetmap.co.uk/grid/510600_400000_120"/>
    <hyperlink ref="D366" r:id="rId268" display="https://streetmap.co.uk/grid/471200_471300_120"/>
    <hyperlink ref="D365" r:id="rId269" display="https://streetmap.co.uk/grid/499600_447400_120"/>
    <hyperlink ref="D363" r:id="rId270" display="https://streetmap.co.uk/grid/502100_425800_120"/>
    <hyperlink ref="D362" r:id="rId271" display="https://streetmap.co.uk/grid/479700_455000_120"/>
    <hyperlink ref="D361" r:id="rId272" display="https://streetmap.co.uk/grid/483500_482900_120"/>
    <hyperlink ref="D360" r:id="rId273" display="https://streetmap.co.uk/grid/516600_455100_120"/>
    <hyperlink ref="D357" r:id="rId274" display="https://streetmap.co.uk/grid/480200_448900_120"/>
    <hyperlink ref="D356" r:id="rId275" display="https://streetmap.co.uk/grid/503400_425600_120"/>
    <hyperlink ref="D338" r:id="rId276" display="https://streetmap.co.uk/grid/502800_457200_120"/>
    <hyperlink ref="D351" r:id="rId277" display="https://streetmap.co.uk/grid/505900_441800_120"/>
    <hyperlink ref="D349" r:id="rId278" display="https://streetmap.co.uk/grid/489900_439200_120"/>
    <hyperlink ref="D345" r:id="rId279" display="https://streetmap.co.uk/grid/505600_441800_120"/>
    <hyperlink ref="D343" r:id="rId280" display="https://streetmap.co.uk/grid/475700_465400_120"/>
    <hyperlink ref="D341" r:id="rId281" display="https://streetmap.co.uk/grid/502100_433300_120"/>
    <hyperlink ref="D334" r:id="rId282" display="https://streetmap.co.uk/grid/492300_431300_120"/>
    <hyperlink ref="D399" r:id="rId283" display="https://streetmap.co.uk/grid/488200_421700_120"/>
    <hyperlink ref="D354" r:id="rId284" display="https://streetmap.co.uk/grid/493400_459100_120"/>
    <hyperlink ref="D397" r:id="rId285" display="https://streetmap.co.uk/grid/503400_433900_120"/>
    <hyperlink ref="E336"/>
    <hyperlink ref="D371" r:id="rId286" display="https://streetmap.co.uk/grid/475000_465300_120"/>
    <hyperlink ref="D368" r:id="rId287" display="https://streetmap.co.uk/grid/473200_462500_120"/>
    <hyperlink ref="D350" r:id="rId288" display="https://streetmap.co.uk/grid/519900_447300_120"/>
    <hyperlink ref="D355" r:id="rId289" display="https://streetmap.co.uk/grid/475300_444000_120"/>
    <hyperlink ref="D344" r:id="rId290" display="https://streetmap.co.uk/grid/495700_427300_120"/>
    <hyperlink ref="D358" r:id="rId291" display="https://streetmap.co.uk/grid/466700_475600_120"/>
    <hyperlink ref="D359" r:id="rId292" display="https://streetmap.co.uk/grid/491200_436700_120"/>
    <hyperlink ref="D353" r:id="rId293" display="https://streetmap.co.uk/grid/492800_464600_120"/>
    <hyperlink ref="D342" r:id="rId294" display="https://streetmap.co.uk/grid/501100_490500_120"/>
    <hyperlink ref="D337" r:id="rId295" display="https://streetmap.co.uk/grid/502100_433300_120"/>
    <hyperlink ref="D347" r:id="rId296" display="https://streetmap.co.uk/grid/497600_462700_120"/>
    <hyperlink ref="D346" r:id="rId297" display="https://streetmap.co.uk/grid/486800_450200_120"/>
    <hyperlink ref="D348" r:id="rId298" display="https://streetmap.co.uk/grid/499100_430500_120"/>
    <hyperlink ref="D340" r:id="rId299" display="https://streetmap.co.uk/grid/493600_426800_120"/>
    <hyperlink ref="D339" r:id="rId300" display="https://streetmap.co.uk/grid/460500_451700_120"/>
    <hyperlink ref="D335" r:id="rId301" display="https://streetmap.co.uk/grid/475300_447300_120"/>
    <hyperlink ref="D333" r:id="rId302" display="https://streetmap.co.uk/grid/504500_432800_120"/>
    <hyperlink ref="D268" r:id="rId303" display="https://streetmap.co.uk/grid/492300_431300_120"/>
    <hyperlink ref="D331" r:id="rId304" display="https://streetmap.co.uk/grid/504400_433300_120"/>
    <hyperlink ref="D280" r:id="rId305" display="https://streetmap.co.uk/grid/503000_441300_120"/>
    <hyperlink ref="D330" r:id="rId306" display="https://streetmap.co.uk/grid/512600_441400_120"/>
    <hyperlink ref="D326" r:id="rId307" display="https://streetmap.co.uk/grid/512800_454300_120"/>
    <hyperlink ref="D321" r:id="rId308" display="https://streetmap.co.uk/grid/488600_432800_120"/>
    <hyperlink ref="D314" r:id="rId309" display="https://streetmap.co.uk/grid/491500_482400_120"/>
    <hyperlink ref="D309" r:id="rId310" display="https://streetmap.co.uk/grid/533900_427900_120"/>
    <hyperlink ref="D304" r:id="rId311" display="https://streetmap.co.uk/grid/496400_452600_120"/>
    <hyperlink ref="D288" r:id="rId312" display="https://streetmap.co.uk/grid/479900_483900_120"/>
    <hyperlink ref="D325" r:id="rId313" display="https://streetmap.co.uk/grid/474800_428400_120"/>
    <hyperlink ref="D302" r:id="rId314" display="https://streetmap.co.uk/grid/479700_455000_120"/>
    <hyperlink ref="D281" r:id="rId315" display="https://streetmap.co.uk/grid/486800_450200_120"/>
    <hyperlink ref="D318" r:id="rId316" display="https://streetmap.co.uk/grid/491200_436700_120"/>
    <hyperlink ref="D315" r:id="rId317" display="https://streetmap.co.uk/grid/466900_497400_120"/>
    <hyperlink ref="D276" r:id="rId318" display="https://streetmap.co.uk/grid/464200_422300_120"/>
    <hyperlink ref="D317" r:id="rId319" display="https://streetmap.co.uk/grid/480900_430500_120"/>
    <hyperlink ref="D282" r:id="rId320" display="https://streetmap.co.uk/grid/497500_462800_120"/>
    <hyperlink ref="D327" r:id="rId321" display="https://streetmap.co.uk/grid/497500_426100_120"/>
    <hyperlink ref="D283" r:id="rId322" display="https://streetmap.co.uk/grid/486600_464400_120"/>
    <hyperlink ref="D328" r:id="rId323" display="https://streetmap.co.uk/grid/497600_421100_120"/>
    <hyperlink ref="D329" r:id="rId324" display="https://streetmap.co.uk/grid/502700_423400_120"/>
    <hyperlink ref="D312" r:id="rId325" display="https://streetmap.co.uk/grid/541000_415800_120"/>
    <hyperlink ref="D299" r:id="rId326" display="https://streetmap.co.uk/grid/523100_472200_120"/>
    <hyperlink ref="D286" r:id="rId327" display="https://streetmap.co.uk/grid/495700_427300_120"/>
    <hyperlink ref="D278" r:id="rId328" display="https://streetmap.co.uk/grid/492800_432700_120"/>
    <hyperlink ref="D332" r:id="rId329" display="https://streetmap.co.uk/grid/504400_433300_120"/>
    <hyperlink ref="D316" r:id="rId330" display="https://streetmap.co.uk/grid/510000_453000_120"/>
    <hyperlink ref="D311" r:id="rId331" display="https://streetmap.co.uk/grid/471200_471200_120"/>
    <hyperlink ref="D300" r:id="rId332" display="https://streetmap.co.uk/grid/461700_419600_120"/>
    <hyperlink ref="D284" r:id="rId333" display="https://streetmap.co.uk/grid/502000_425400_120"/>
    <hyperlink ref="D324" r:id="rId334" display="https://streetmap.co.uk/grid/487500_441900_120"/>
    <hyperlink ref="D292" r:id="rId335" display="https://streetmap.co.uk/grid/461700_419600_120"/>
    <hyperlink ref="D296" r:id="rId336" display="https://streetmap.co.uk/grid/494200_429600_120"/>
    <hyperlink ref="D294" r:id="rId337" display="https://streetmap.co.uk/grid/467100_470600_120"/>
    <hyperlink ref="D290" r:id="rId338" display="https://streetmap.co.uk/grid/500900_490300_120"/>
    <hyperlink ref="D305" r:id="rId339" display="https://streetmap.co.uk/grid/466700_475600_120"/>
    <hyperlink ref="D301" r:id="rId340" display="https://streetmap.co.uk/grid/493600_452200_120"/>
    <hyperlink ref="D287" r:id="rId341" display="https://streetmap.co.uk/grid/503600_439600_120"/>
    <hyperlink ref="D319" r:id="rId342" display="https://streetmap.co.uk/grid/483400_456700_120"/>
    <hyperlink ref="D322" r:id="rId343" display="https://streetmap.co.uk/grid/502600_437500_120"/>
    <hyperlink ref="D307" r:id="rId344" display="https://streetmap.co.uk/grid/504400_433300_120"/>
    <hyperlink ref="D285" r:id="rId345" display="https://streetmap.co.uk/grid/524900_431000_120"/>
    <hyperlink ref="D320" r:id="rId346" display="https://streetmap.co.uk/grid/501800_449800_120"/>
    <hyperlink ref="D303" r:id="rId347" display="https://streetmap.co.uk/grid/486800_450200_120"/>
    <hyperlink ref="D323" r:id="rId348" display="https://streetmap.co.uk/grid/464300_422300_120"/>
    <hyperlink ref="D306" r:id="rId349" display="https://streetmap.co.uk/grid/520800_432600_120"/>
    <hyperlink ref="D270" r:id="rId350" display="https://streetmap.co.uk/grid/502100_433200_120"/>
    <hyperlink ref="D295" r:id="rId351" display="https://streetmap.co.uk/grid/476300_466800_120"/>
    <hyperlink ref="D291" r:id="rId352" display="https://streetmap.co.uk/grid/471100_455400_120"/>
    <hyperlink ref="D289" r:id="rId353" display="https://streetmap.co.uk/grid/480600_458500_120"/>
    <hyperlink ref="D293" r:id="rId354" display="https://streetmap.co.uk/grid/518600_428400_120"/>
    <hyperlink ref="D279" r:id="rId355" display="https://streetmap.co.uk/grid/502500_452400_120"/>
    <hyperlink ref="D274" r:id="rId356" display="https://streetmap.co.uk/grid/466900_437700_120"/>
    <hyperlink ref="D277" r:id="rId357" display="https://streetmap.co.uk/grid/475300_444000_120"/>
    <hyperlink ref="D273" r:id="rId358" display="https://streetmap.co.uk/grid/489900_439300_120"/>
    <hyperlink ref="D275" r:id="rId359" display="https://streetmap.co.uk/grid/487500_459200_120"/>
    <hyperlink ref="D272" r:id="rId360" display="https://streetmap.co.uk/grid/504400_433300_120"/>
    <hyperlink ref="D267" r:id="rId361" display="https://streetmap.co.uk/grid/504500_432800_120"/>
    <hyperlink ref="D203" r:id="rId362" display="https://streetmap.co.uk/grid/492300_431300_120"/>
    <hyperlink ref="D266" r:id="rId363" display="https://streetmap.co.uk/grid/504400_433300_120"/>
    <hyperlink ref="D240" r:id="rId364" display="https://streetmap.co.uk/grid/474800_428400_120"/>
    <hyperlink ref="D250" r:id="rId365" display="https://streetmap.co.uk/grid/466900_497400_120"/>
    <hyperlink ref="D249" r:id="rId366" display="https://streetmap.co.uk/grid/479700_455000_120"/>
    <hyperlink ref="D213" r:id="rId367" display="https://streetmap.co.uk/grid/466900_437700_120"/>
    <hyperlink ref="D264" r:id="rId368" display="https://streetmap.co.uk/grid/504600_432800_120"/>
    <hyperlink ref="D258" r:id="rId369" display="https://streetmap.co.uk/grid/502900_423200_120"/>
    <hyperlink ref="D251" r:id="rId370" display="https://streetmap.co.uk/grid/472800_423400_120"/>
    <hyperlink ref="D242" r:id="rId371" display="https://streetmap.co.uk/grid/464300_422300_120"/>
    <hyperlink ref="D237" r:id="rId372" display="https://streetmap.co.uk/grid/490900_436800_120"/>
    <hyperlink ref="D218" r:id="rId373" display="https://streetmap.co.uk/grid/497500_462800_120"/>
    <hyperlink ref="D265" r:id="rId374" display="https://streetmap.co.uk/grid/496900_448200_120"/>
    <hyperlink ref="D260" r:id="rId375" display="https://streetmap.co.uk/grid/494000_429400_120"/>
    <hyperlink ref="D253" r:id="rId376" display="https://streetmap.co.uk/grid/519300_467900_120"/>
    <hyperlink ref="D247" r:id="rId377" display="https://streetmap.co.uk/grid/492800_443900_120"/>
    <hyperlink ref="D244" r:id="rId378" display="https://streetmap.co.uk/grid/489700_432700_120"/>
    <hyperlink ref="D238" r:id="rId379" display="https://streetmap.co.uk/grid/487400_433800_120"/>
    <hyperlink ref="D227" r:id="rId380" display="https://streetmap.co.uk/grid/480100_448800_120"/>
    <hyperlink ref="D252" r:id="rId381" display="https://streetmap.co.uk/grid/486800_450200_120"/>
    <hyperlink ref="D263" r:id="rId382" display="https://streetmap.co.uk/grid/502600_437500_120"/>
    <hyperlink ref="D262" r:id="rId383" display="https://streetmap.co.uk/grid/491200_436700_120"/>
    <hyperlink ref="D256" r:id="rId384" display="https://streetmap.co.uk/grid/497500_426100_120"/>
    <hyperlink ref="D257" r:id="rId385" display="https://streetmap.co.uk/grid/491200_436700_120"/>
    <hyperlink ref="D255" r:id="rId386" display="https://streetmap.co.uk/grid/495700_427300_120"/>
    <hyperlink ref="D246" r:id="rId387" display="https://streetmap.co.uk/grid/522800_427800_120"/>
    <hyperlink ref="D224" r:id="rId388" display="https://streetmap.co.uk/grid/502800_457200_120"/>
    <hyperlink ref="D241" r:id="rId389" display="https://streetmap.co.uk/grid/485300_493800_120"/>
    <hyperlink ref="D261" r:id="rId390" display="https://streetmap.co.uk/grid/475200_447300_120"/>
    <hyperlink ref="D222" r:id="rId391" display="https://streetmap.co.uk/grid/482900_451800_120"/>
    <hyperlink ref="D259" r:id="rId392" display="https://streetmap.co.uk/grid/487500_441900_120"/>
    <hyperlink ref="D220" r:id="rId393" display="https://streetmap.co.uk/grid/524900_431000_120"/>
    <hyperlink ref="D226" r:id="rId394" display="https://streetmap.co.uk/grid/519500_434400_120"/>
    <hyperlink ref="D236" r:id="rId395" display="https://streetmap.co.uk/grid/471200_471200_120"/>
    <hyperlink ref="D219" r:id="rId396" display="https://streetmap.co.uk/grid/501900_433700_120"/>
    <hyperlink ref="D245" r:id="rId397" display="https://streetmap.co.uk/grid/480900_430500_120"/>
    <hyperlink ref="D221" r:id="rId398" display="https://streetmap.co.uk/grid/486800_450200_120"/>
    <hyperlink ref="D223" r:id="rId399" display="https://streetmap.co.uk/grid/489700_432700_120"/>
    <hyperlink ref="D214" r:id="rId400" display="https://streetmap.co.uk/grid/519500_434400_120"/>
    <hyperlink ref="D209" r:id="rId401" display="https://streetmap.co.uk/grid/504400_433300_120"/>
    <hyperlink ref="D217" r:id="rId402" display="https://streetmap.co.uk/grid/502500_452400_120"/>
    <hyperlink ref="D212" r:id="rId403" display="https://streetmap.co.uk/grid/486800_450200_120"/>
    <hyperlink ref="D216" r:id="rId404" display="https://streetmap.co.uk/grid/485300_493700_120"/>
    <hyperlink ref="D208" r:id="rId405" display="https://streetmap.co.uk/grid/478100_441300_120"/>
    <hyperlink ref="D210" r:id="rId406" display="https://streetmap.co.uk/grid/511600_447400_120"/>
    <hyperlink ref="D215" r:id="rId407" display="https://streetmap.co.uk/grid/492800_432700_120"/>
    <hyperlink ref="D136" r:id="rId408" display="https://streetmap.co.uk/grid/492300_431300_120"/>
    <hyperlink ref="D183" r:id="rId409" display="https:/streetmap.co.uk/grid/505900_441800_120"/>
    <hyperlink ref="D172" r:id="rId410" display="https://streetmap.co.uk/grid/466800_475600_120"/>
    <hyperlink ref="D161" r:id="rId411" display="https:/streetmap.co.uk/grid/500900_490300_120"/>
    <hyperlink ref="D146" r:id="rId412" display="https:/streetmap.co.uk/grid/466900_437700_120"/>
    <hyperlink ref="D165" r:id="rId413" display="https:/streetmap.co.uk/grid/497900_501400_120"/>
    <hyperlink ref="D166" r:id="rId414" display="https:/streetmap.co.uk/grid/494400_428000_120"/>
    <hyperlink ref="D171" r:id="rId415" display="https:/streetmap.co.uk/grid/523100_472200_120"/>
    <hyperlink ref="D176" r:id="rId416" display="https:/streetmap.co.uk/grid/504400_433300_120"/>
    <hyperlink ref="D181" r:id="rId417" display="https:/streetmap.co.uk/grid/489700_432700_120"/>
    <hyperlink ref="D174" r:id="rId418" display="https:/streetmap.co.uk/grid/519500_434400_120"/>
    <hyperlink ref="D180" r:id="rId419" display="https:/streetmap.co.uk/grid/501800_449800_120"/>
    <hyperlink ref="D178" r:id="rId420" display="https:/streetmap.co.uk/grid/496400_452700_120"/>
    <hyperlink ref="D173" r:id="rId421" display="https:/streetmap.co.uk/grid/474900_428200_120"/>
    <hyperlink ref="D169" r:id="rId422" display="https:/streetmap.co.uk/grid/479400_463200_120"/>
    <hyperlink ref="D164" r:id="rId423" display="https:/streetmap.co.uk/grid/509500_477500_120"/>
    <hyperlink ref="D159" r:id="rId424" display="https:/streetmap.co.uk/grid/487500_459200_120"/>
    <hyperlink ref="D155" r:id="rId425" display="https:/streetmap.co.uk/grid/492300_431100_120"/>
    <hyperlink ref="D148" r:id="rId426" display="https://streetmap.co.uk/grid/487800_443900_120"/>
    <hyperlink ref="D177" r:id="rId427" display="https:/streetmap.co.uk/grid/488100_455400_120"/>
    <hyperlink ref="D179" r:id="rId428" display="https:/streetmap.co.uk/grid/488800_443000_120"/>
    <hyperlink ref="D150" r:id="rId429" display="https:/streetmap.co.uk/grid/497500_462800_120"/>
    <hyperlink ref="D168" r:id="rId430" display="https:/streetmap.co.uk/grid/471200_471200_120"/>
    <hyperlink ref="D162" r:id="rId431" display="https:/streetmap.co.uk/grid/473900_465800_120"/>
    <hyperlink ref="D170" r:id="rId432" display="https:/streetmap.co.uk/grid/509500_467800_120"/>
    <hyperlink ref="D153" r:id="rId433" display="https:/streetmap.co.uk/grid/482900_451800_120"/>
    <hyperlink ref="D163" r:id="rId434" display="https://streetmap.co.uk/grid/505600_409800_120"/>
    <hyperlink ref="D160" r:id="rId435" display="https://streetmap.co.uk/grid/471200_471300_120"/>
    <hyperlink ref="D152" r:id="rId436" display="https://streetmap.co.uk/grid/502600_430000_120"/>
    <hyperlink ref="D151" r:id="rId437" display="https://streetmap.co.uk/grid/509500_467800_120"/>
    <hyperlink ref="D144" r:id="rId438" display="https://streetmap.co.uk/grid/502200_431100_120"/>
    <hyperlink ref="D142" r:id="rId439" display="https://streetmap.co.uk/grid/501800_449800_120"/>
    <hyperlink ref="D138" r:id="rId440" display="https://streetmap.co.uk/grid/481700_491000_120"/>
    <hyperlink ref="D135" r:id="rId441" display="https://streetmap.co.uk/grid/482900_451800_120"/>
    <hyperlink ref="D184"/>
    <hyperlink ref="D182" r:id="rId442" display="https:/streetmap.co.uk/grid/486800_450200_120"/>
    <hyperlink ref="D167" r:id="rId443" display="https://streetmap.co.uk/grid/478100_441200_120"/>
    <hyperlink ref="D175" r:id="rId444" display="https://streetmap.co.uk/grid/490900_436800_120"/>
    <hyperlink ref="D158" r:id="rId445" display="https://streetmap.co.uk/grid/519900_447300_120"/>
    <hyperlink ref="D143" r:id="rId446" display="https://streetmap.co.uk/grid/486800_450200_120"/>
    <hyperlink ref="D156" r:id="rId447" display="https://streetmap.co.uk/grid/503900_488300_120"/>
    <hyperlink ref="D154" r:id="rId448" display="https://streetmap.co.uk/grid/487600_441900_120"/>
    <hyperlink ref="D157" r:id="rId449" display="https://streetmap.co.uk/grid/511600_447400_120"/>
    <hyperlink ref="D147" r:id="rId450" display="https://streetmap.co.uk/grid/496400_452700_120"/>
    <hyperlink ref="D145" r:id="rId451" display="https://streetmap.co.uk/grid/502700_441500_120"/>
    <hyperlink ref="D149" r:id="rId452" display="https:/streetmap.co.uk/grid/480200_448800_120"/>
    <hyperlink ref="D137" r:id="rId453" display="https://streetmap.co.uk/grid/502600_437500_120"/>
    <hyperlink ref="D139" r:id="rId454" display="https://streetmap.co.uk/grid/502200_431200_120"/>
    <hyperlink ref="D140" r:id="rId455" display="https://streetmap.co.uk/grid/495800_427300_120"/>
    <hyperlink ref="D141" r:id="rId456" display="https://streetmap.co.uk/grid/500900_435100_120"/>
    <hyperlink ref="D310" r:id="rId457" display="https://streetmap.co.uk/grid/491200_436700_120"/>
    <hyperlink ref="D421" r:id="rId458" display="https://streetmap.co.uk/grid/502700_457300_120"/>
    <hyperlink ref="D602" r:id="rId459" display="https://streetmap.co.uk/grid/502700_441200_120"/>
    <hyperlink ref="D603" r:id="rId460" display="https://streetmap.co.uk/grid/493900_429300_120"/>
    <hyperlink ref="D604" r:id="rId461" display="https://streetmap.co.uk/grid/460500_451600_120"/>
    <hyperlink ref="D605" r:id="rId462" display="https://streetmap.co.uk/grid/42600_99800_120"/>
    <hyperlink ref="D606" r:id="rId463" display="https://streetmap.co.uk/grid/534200_427500_120"/>
    <hyperlink ref="D607" r:id="rId464" display="https://streetmap.co.uk/grid/516700_425800_120"/>
    <hyperlink ref="D608" r:id="rId465" display="https://streetmap.co.uk/grid/495900_4   00_120"/>
    <hyperlink ref="D609" r:id="rId466" display="https://streetmap.co.uk/grid/492300_431300_120"/>
    <hyperlink ref="D610" r:id="rId467" display="https://streetmap.co.uk/grid/518700_430800_120"/>
    <hyperlink ref="D611" r:id="rId468" display="https://streetmap.co.uk/grid/516600_446700_120"/>
    <hyperlink ref="D612" r:id="rId469" display="https://streetmap.co.uk/grid/502700_441200_120"/>
    <hyperlink ref="D613" r:id="rId470" display="https://streetmap.co.uk/grid/492500_432400_120"/>
    <hyperlink ref="D614" r:id="rId471" display="https://streetmap.co.uk/grid/466700_475500_120"/>
    <hyperlink ref="D615" r:id="rId472" display="https://streetmap.co.uk/grid/511600_447400_120"/>
    <hyperlink ref="D616" r:id="rId473" display="https://streetmap.co.uk/grid/507700_462000_120"/>
    <hyperlink ref="D617" r:id="rId474" display="https://streetmap.co.uk/grid/502500_452400_120"/>
    <hyperlink ref="D618" r:id="rId475" display="https://streetmap.co.uk/grid/483500_482800_120"/>
    <hyperlink ref="D619" r:id="rId476" display="https://streetmap.co.uk/grid/484500_424200_120"/>
    <hyperlink ref="D620" r:id="rId477" display="https://streetmap.co.uk/grid/502600_437500_120"/>
    <hyperlink ref="D621" r:id="rId478" display="https://streetmap.co.uk/grid/485300_493700_120"/>
    <hyperlink ref="D622" r:id="rId479" display="https://streetmap.co.uk/grid/464300_422300_120"/>
    <hyperlink ref="D623" r:id="rId480" display="https://streetmap.co.uk/grid/498300_447500_120"/>
    <hyperlink ref="D624" r:id="rId481" display="https://streetmap.co.uk/grid/515500_437300_120"/>
    <hyperlink ref="D625" r:id="rId482" display="https://streetmap.co.uk/grid/488300_455000_120"/>
    <hyperlink ref="D626" r:id="rId483" display="https://streetmap.co.uk/grid/493400_459200_120"/>
    <hyperlink ref="D627" r:id="rId484" display="https://streetmap.co.uk/grid/499700_437200_120"/>
    <hyperlink ref="D628" r:id="rId485" display="https://streetmap.co.uk/grid/518300_472800_120"/>
    <hyperlink ref="D629" r:id="rId486" display="https://streetmap.co.uk/grid/534200_427900_120"/>
    <hyperlink ref="D630" r:id="rId487" display="https://streetmap.co.uk/grid/501900_433700_120"/>
    <hyperlink ref="D631" r:id="rId488" display="https://streetmap.co.uk/grid/509500_477500_120"/>
    <hyperlink ref="D632" r:id="rId489" display="https://streetmap.co.uk/grid/472100_467800_120"/>
    <hyperlink ref="D633" r:id="rId490" display="https://streetmap.co.uk/grid/502200_433400_120"/>
    <hyperlink ref="D634" r:id="rId491" display="https://streetmap.co.uk/grid/504800_475200_120"/>
    <hyperlink ref="D635" r:id="rId492" display="https://streetmap.co.uk/grid/488800_443000_120"/>
    <hyperlink ref="D636" r:id="rId493" display="https://streetmap.co.uk/grid/510000_453000_120"/>
    <hyperlink ref="D637" r:id="rId494" display="https://streetmap.co.uk/grid/506200_447200_120"/>
    <hyperlink ref="D638" r:id="rId495" display="https://streetmap.co.uk/grid/466900_497400_120"/>
    <hyperlink ref="D639" r:id="rId496" display="https://streetmap.co.uk/grid/493200_422200_120"/>
    <hyperlink ref="D640" r:id="rId497" display="https://streetmap.co.uk/grid/491300_4   00_120"/>
    <hyperlink ref="D641" r:id="rId498" display="https://streetmap.co.uk/grid/518600_428400_120"/>
    <hyperlink ref="D642" r:id="rId499" display="https://streetmap.co.uk/grid/482900_451800_120"/>
    <hyperlink ref="D643" r:id="rId500" display="https://streetmap.co.uk/grid/501800_433700_120"/>
    <hyperlink ref="D644" r:id="rId501" display="https://streetmap.co.uk/grid/492300_431300_120"/>
    <hyperlink ref="D645" r:id="rId502" display="https://streetmap.co.uk/grid/501800_449700_120"/>
    <hyperlink ref="D646" r:id="rId503" display="https://streetmap.co.uk/grid/524300_431100_120"/>
    <hyperlink ref="D647" r:id="rId504" display="https://streetmap.co.uk/grid/504400_433300_120"/>
    <hyperlink ref="D648" r:id="rId505" display="https://streetmap.co.uk/grid/494000_429500_120"/>
    <hyperlink ref="D649" r:id="rId506" display="https://streetmap.co.uk/grid/520800_447700_120"/>
    <hyperlink ref="D650" r:id="rId507" display="https://streetmap.co.uk/grid/489700_432700_120"/>
    <hyperlink ref="D651" r:id="rId508" display="https://streetmap.co.uk/grid/493700_426800_120"/>
    <hyperlink ref="D652" r:id="rId509" display="https://streetmap.co.uk/grid/504500_432800_120"/>
    <hyperlink ref="D231" r:id="rId510" display="https://streetmap.co.uk/grid/a00_n/a00_120"/>
    <hyperlink ref="D364" r:id="rId511" display="https://streetmap.co.uk/grid/a00_n/a00_120"/>
    <hyperlink ref="D474" r:id="rId512" display="https://streetmap.co.uk/grid/a00_tba00_120"/>
    <hyperlink ref="D476" r:id="rId513" display="https://streetmap.co.uk/grid/a00_n/a00_120"/>
    <hyperlink ref="D502" r:id="rId514" display="https://streetmap.co.uk/grid/a00_n/a00_120"/>
    <hyperlink ref="D504" r:id="rId515" display="https://streetmap.co.uk/grid/a00_n/a00_120"/>
    <hyperlink ref="D72"/>
    <hyperlink ref="D71" r:id="rId516" display="https://streetmap.co.uk/grid/502600_437500_120"/>
    <hyperlink ref="D70" r:id="rId517" display="https://streetmap.co.uk/grid/495700_427200_120"/>
    <hyperlink ref="D134" r:id="rId518" display="https://streetmap.co.uk/grid/504500_432800_120"/>
    <hyperlink ref="D87" r:id="rId519" display="https:/streetmap.co.uk/grid/482900_451800_120"/>
    <hyperlink ref="D108" r:id="rId520" display="https://streetmap.co.uk/grid/484400_461000_120"/>
    <hyperlink ref="D112" r:id="rId521" display="https://streetmap.co.uk/grid/488800_443000_120"/>
    <hyperlink ref="D82" r:id="rId522" display="https://streetmap.co.uk/grid/497500_462800_120"/>
    <hyperlink ref="D111" r:id="rId523" display="https://streetmap.co.uk/grid/519900_447300_120"/>
    <hyperlink ref="D107" r:id="rId524" display="https://streetmap.co.uk/grid/519500_434400_120"/>
    <hyperlink ref="D95" r:id="rId525" display="https://streetmap.co.uk/grid/502800_457200_120"/>
    <hyperlink ref="D80" r:id="rId526" display="https://streetmap.co.uk/grid/509400_467600_120"/>
    <hyperlink ref="D126" r:id="rId527" display="https://streetmap.co.uk/grid/512800_454300_120"/>
    <hyperlink ref="D130" r:id="rId528" display="https://streetmap.co.uk/grid/518600_428400_120"/>
    <hyperlink ref="D116" r:id="rId529" display="https://streetmap.co.uk/grid/479900_483900_120"/>
    <hyperlink ref="D109" r:id="rId530" display="https://streetmap.co.uk/grid/519300_467900_120"/>
    <hyperlink ref="D105" r:id="rId531" display="https://streetmap.co.uk/grid/501200_445500_120"/>
    <hyperlink ref="D100" r:id="rId532" display="https://streetmap.co.uk/grid/485300_493800_120"/>
    <hyperlink ref="D89" r:id="rId533" display="https://streetmap.co.uk/grid/499400_430700_120"/>
    <hyperlink ref="D133" r:id="rId534" display="https://streetmap.co.uk/grid/492800_443900_120"/>
    <hyperlink ref="C133" display="Granny's Attic"/>
    <hyperlink ref="E133"/>
    <hyperlink ref="D106" r:id="rId535" display="https://streetmap.co.uk/grid/466800_475600_120"/>
    <hyperlink ref="D99" r:id="rId536" display="https:/streetmap.co.uk/grid/497900_501400_120"/>
    <hyperlink ref="D79" r:id="rId537" display="https:/streetmap.co.uk/grid/466900_437700_120"/>
    <hyperlink ref="D77" r:id="rId538" display="https:/streetmap.co.uk/grid/486800_450200_120"/>
    <hyperlink ref="D92" r:id="rId539" display="https:/streetmap.co.uk/grid/500900_490300_120"/>
    <hyperlink ref="D120" r:id="rId540" display="https:/streetmap.co.uk/grid/464200_422300_120"/>
    <hyperlink ref="D117" r:id="rId541" display="https:/streetmap.co.uk/grid/466900_497400_120"/>
    <hyperlink ref="D132" r:id="rId542" display="https://streetmap.co.uk/grid/504400_433300_120"/>
    <hyperlink ref="D129" r:id="rId543" display="https://streetmap.co.uk/grid/497500_426100_120"/>
    <hyperlink ref="D124" r:id="rId544" display="https://streetmap.co.uk/grid/486700_455700_120"/>
    <hyperlink ref="D103" r:id="rId545" display="https://streetmap.co.uk/grid/471200_471200_120"/>
    <hyperlink ref="D128" r:id="rId546" display="https://streetmap.co.uk/grid/489600_432700_120"/>
    <hyperlink ref="D131" r:id="rId547" display="https:/streetmap.co.uk/grid/418700_429300_120"/>
    <hyperlink ref="D125" r:id="rId548" display="https:/streetmap.co.uk/grid/493400_459000_120"/>
    <hyperlink ref="D118" r:id="rId549" display="https://streetmap.co.uk/grid/482700_440100_120"/>
    <hyperlink ref="D127" r:id="rId550" display="https://streetmap.co.uk/grid/491200_436700_120"/>
    <hyperlink ref="D123" r:id="rId551" display="https://streetmap.co.uk/grid/501800_449900_120"/>
    <hyperlink ref="D114" r:id="rId552" display="https://streetmap.co.uk/grid/494000_429500_120"/>
    <hyperlink ref="D102" r:id="rId553" display="https://streetmap.co.uk/grid/523100_472200_120"/>
    <hyperlink ref="D122" r:id="rId554" display="https://streetmap.co.uk/grid/524900_431000_120"/>
    <hyperlink ref="D119" r:id="rId555" display="https://streetmap.co.uk/grid/493500_452300_120"/>
    <hyperlink ref="D121" r:id="rId556" display="https://streetmap.co.uk/grid/474900_428200_120"/>
    <hyperlink ref="D113" r:id="rId557" display="https://streetmap.co.uk/grid/482900_451800_120"/>
    <hyperlink ref="D91" r:id="rId558" display="https://streetmap.co.uk/grid/502700_423500_120"/>
    <hyperlink ref="D101" r:id="rId559" display="https://streetmap.co.uk/grid/428700_413100_120"/>
    <hyperlink ref="D93" r:id="rId560" display="https://streetmap.co.uk/grid/470500_490200_120"/>
    <hyperlink ref="D104" r:id="rId561" display="https://streetmap.co.uk/grid/494500_458000_120"/>
    <hyperlink ref="D97" r:id="rId562" display="https://streetmap.co.uk/grid/487500_459200_120"/>
    <hyperlink ref="D98" r:id="rId563" display="https://streetmap.co.uk/grid/496900_448200_120"/>
    <hyperlink ref="D96" r:id="rId564" display="https://streetmap.co.uk/grid/487800_444000_120"/>
    <hyperlink ref="D90" r:id="rId565" display="https://streetmap.co.uk/grid/482000_465200_120"/>
    <hyperlink ref="D94" r:id="rId566" display="https://streetmap.co.uk/grid/504500_430500_120"/>
    <hyperlink ref="D86" r:id="rId567" display="https://streetmap.co.uk/grid/491500_482400_120"/>
    <hyperlink ref="D84" r:id="rId568" display="https://streetmap.co.uk/grid/491200_436700_120"/>
    <hyperlink ref="D78" r:id="rId569" display="https://streetmap.co.uk/grid/509100_461700_120"/>
    <hyperlink ref="D81" r:id="rId570" display="https://streetmap.co.uk/grid/486800_450200_120"/>
    <hyperlink ref="D76" r:id="rId571" display="https://streetmap.co.uk/grid/504400_433300_120"/>
    <hyperlink ref="D75" r:id="rId572" display="https://streetmap.co.uk/grid/510000_453000_120"/>
    <hyperlink ref="D74" r:id="rId573" display="https://streetmap.co.uk/grid/497500_421100_120"/>
    <hyperlink ref="D9" r:id="rId574" display="https://streetmap.co.uk/grid/492800_443900_120"/>
    <hyperlink ref="D11" r:id="rId575" display="https://streetmap.co.uk/grid/502100_433200_120"/>
    <hyperlink ref="D10" r:id="rId576" display="https://streetmap.co.uk/grid/504400_433300_120"/>
    <hyperlink ref="D12" r:id="rId577" display="https://streetmap.co.uk/grid/492300_431100_120"/>
    <hyperlink ref="D15" r:id="rId578" display="https://streetmap.co.uk/grid/497500_426100_120"/>
    <hyperlink ref="D17" r:id="rId579" display="https://streetmap.co.uk/grid/487800_443900_120"/>
    <hyperlink ref="D6" r:id="rId580" display="https://streetmap.co.uk/grid/495800_427300_120"/>
    <hyperlink ref="D20" r:id="rId581" display="https://streetmap.co.uk/grid/505900_441800_120"/>
    <hyperlink ref="D24" r:id="rId582" display="https://streetmap.co.uk/grid/487700_441800_120"/>
    <hyperlink ref="D21" r:id="rId583" display="https://streetmap.co.uk/grid/491200_436700_120"/>
    <hyperlink ref="D19" r:id="rId584" display="https://streetmap.co.uk/grid/490000_439400_120"/>
    <hyperlink ref="D22" r:id="rId585" display="https://streetmap.co.uk/grid/499800_436700_120"/>
    <hyperlink ref="D16" r:id="rId586" display="https://streetmap.co.uk/grid/475200_447300_120"/>
    <hyperlink ref="D26" r:id="rId587" display="https://streetmap.co.uk/grid/483500_482900_120"/>
    <hyperlink ref="D14" r:id="rId588" display="https://streetmap.co.uk/grid/509100_461700_120"/>
    <hyperlink ref="D32" r:id="rId589" display="https://streetmap.co.uk/grid/512800_454300_120"/>
    <hyperlink ref="D18" r:id="rId590" display="https://streetmap.co.uk/grid/497500_462800_120"/>
    <hyperlink ref="D34" r:id="rId591" display="https://streetmap.co.uk/grid/496900_448200_120"/>
    <hyperlink ref="D28" r:id="rId592" display="https://streetmap.co.uk/grid/516800_439300_120"/>
    <hyperlink ref="D30" r:id="rId593" display="https://streetmap.co.uk/grid/489200_434100_120"/>
    <hyperlink ref="D40" r:id="rId594" display="https://streetmap.co.uk/grid/519500_434400_120"/>
    <hyperlink ref="D27" r:id="rId595" display="https://streetmap.co.uk/grid/524900_431000_120"/>
    <hyperlink ref="D45" r:id="rId596" display="https://streetmap.co.uk/grid/494000_429500_120"/>
    <hyperlink ref="D23" r:id="rId597" display="https://streetmap.co.uk/grid/520100_469000_120"/>
    <hyperlink ref="D33" r:id="rId598" display="https://streetmap.co.uk/grid/518700_430900_120"/>
    <hyperlink ref="D48" r:id="rId599" display="https://streetmap.co.uk/grid/523000_469500_120"/>
    <hyperlink ref="D61" r:id="rId600" display="https://streetmap.co.uk/grid/487500_441900_120"/>
    <hyperlink ref="D47" r:id="rId601" display="https://streetmap.co.uk/grid/472600_436200_120"/>
    <hyperlink ref="D25" r:id="rId602" display="https://streetmap.co.uk/grid/533900_427900_120"/>
    <hyperlink ref="D39" r:id="rId603" display="https://streetmap.co.uk/grid/518900_471700_120"/>
    <hyperlink ref="D52" r:id="rId604" display="https://streetmap.co.uk/grid/466900_497400_120"/>
    <hyperlink ref="D36" r:id="rId605" display="https://streetmap.co.uk/grid/474900_428200_120"/>
    <hyperlink ref="D43" r:id="rId606" display="https://streetmap.co.uk/grid/488400_455000_120"/>
    <hyperlink ref="D57" r:id="rId607" display="https://streetmap.co.uk/grid/482900_451800_120"/>
    <hyperlink ref="D46" r:id="rId608" display="https://streetmap.co.uk/grid/483300_490600_120"/>
    <hyperlink ref="D59" r:id="rId609" display="https://streetmap.co.uk/grid/503400_425600_120"/>
    <hyperlink ref="D38" r:id="rId610" display="https://streetmap.co.uk/grid/471200_471200_120"/>
    <hyperlink ref="D13" r:id="rId611" display="https://streetmap.co.uk/grid/486800_450200_120"/>
    <hyperlink ref="D31" r:id="rId612" display="https://streetmap.co.uk/grid/500900_490300_120"/>
    <hyperlink ref="D35" r:id="rId613" display="https://streetmap.co.uk/grid/497900_501400_120"/>
    <hyperlink ref="D41" r:id="rId614" display="https://streetmap.co.uk/grid/466700_475600_120"/>
    <hyperlink ref="D49" r:id="rId615" display="https://streetmap.co.uk/grid/489200_434100_120"/>
    <hyperlink ref="D58" r:id="rId616" display="https://streetmap.co.uk/grid/467100_470600_120"/>
    <hyperlink ref="D65" r:id="rId617" display="https://streetmap.co.uk/grid/478600_429800_120"/>
    <hyperlink ref="D68" r:id="rId618" display="https://streetmap.co.uk/grid/504400_433300_120"/>
    <hyperlink ref="D42" r:id="rId619"/>
    <hyperlink ref="E42"/>
    <hyperlink ref="D53" r:id="rId620" display="https://streetmap.co.uk/grid/496400_452600_120"/>
    <hyperlink ref="D62" r:id="rId621" display="https://streetmap.co.uk/grid/492800_464500_120"/>
    <hyperlink ref="D63" r:id="rId622" display="https://streetmap.co.uk/grid/524300_397200_120"/>
    <hyperlink ref="D54" r:id="rId623" display="https://streetmap.co.uk/grid/488200_421600_120"/>
    <hyperlink ref="D51" r:id="rId624" display="https://streetmap.co.uk/grid/524200_405900_120"/>
    <hyperlink ref="D55" r:id="rId625" display="https://streetmap.co.uk/grid/494300_435500_120"/>
    <hyperlink ref="D37" r:id="rId626" display="https://streetmap.co.uk/grid/489700_432700_120"/>
    <hyperlink ref="D44" r:id="rId627" display="https://streetmap.co.uk/grid/502500_452400_120"/>
    <hyperlink ref="D50" r:id="rId628" display="https://streetmap.co.uk/grid/509500_477500_120"/>
    <hyperlink ref="D60" r:id="rId629" display="https://streetmap.co.uk/grid/502900_441500_120"/>
    <hyperlink ref="D64" r:id="rId630" display="https://streetmap.co.uk/grid/512600_441400_120"/>
    <hyperlink ref="D66" r:id="rId631" display="https://streetmap.co.uk/grid/492800_443900_120"/>
    <hyperlink ref="C66" display="Granny's Attic"/>
    <hyperlink ref="D69" r:id="rId632" display="https://streetmap.co.uk/grid/501800_449900_120"/>
    <hyperlink ref="D67" r:id="rId633" display="https://streetmap.co.uk/grid/488100_421600_120"/>
    <hyperlink ref="D7" r:id="rId634" display="https://streetmap.co.uk/grid/502600_437500_120"/>
    <hyperlink ref="D8" r:id="rId635" display="https://streetmap.co.uk/grid/502600_423400_120"/>
  </hyperlinks>
  <printOptions horizontalCentered="1"/>
  <pageMargins left="0.19685039370078741" right="0.19685039370078741" top="0" bottom="0.39370078740157483" header="0" footer="0"/>
  <pageSetup paperSize="9" scale="90" fitToHeight="3" orientation="landscape" horizontalDpi="300" verticalDpi="300" r:id="rId636"/>
  <headerFooter>
    <oddFooter>&amp;RPage &amp;P of &amp;N</oddFooter>
  </headerFooter>
  <drawing r:id="rId6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I75"/>
  <sheetViews>
    <sheetView topLeftCell="A23" workbookViewId="0">
      <selection activeCell="I24" sqref="I24"/>
    </sheetView>
  </sheetViews>
  <sheetFormatPr defaultRowHeight="15" x14ac:dyDescent="0.25"/>
  <cols>
    <col min="2" max="2" width="33.7109375" customWidth="1"/>
    <col min="5" max="5" width="32.42578125" customWidth="1"/>
    <col min="9" max="9" width="30.85546875" customWidth="1"/>
  </cols>
  <sheetData>
    <row r="3" spans="1:9" x14ac:dyDescent="0.25">
      <c r="A3" t="s">
        <v>1141</v>
      </c>
      <c r="B3" t="s">
        <v>1142</v>
      </c>
      <c r="C3" t="s">
        <v>1143</v>
      </c>
      <c r="D3" t="s">
        <v>1144</v>
      </c>
      <c r="E3" t="s">
        <v>1146</v>
      </c>
      <c r="F3" t="s">
        <v>1144</v>
      </c>
      <c r="G3" t="s">
        <v>1145</v>
      </c>
      <c r="H3" t="s">
        <v>1139</v>
      </c>
      <c r="I3" t="s">
        <v>1140</v>
      </c>
    </row>
    <row r="4" spans="1:9" ht="30" x14ac:dyDescent="0.25">
      <c r="A4" s="31">
        <v>43101</v>
      </c>
      <c r="B4" s="15" t="s">
        <v>9</v>
      </c>
      <c r="C4" s="1" t="s">
        <v>8</v>
      </c>
      <c r="D4" s="135">
        <v>5</v>
      </c>
      <c r="E4" s="36" t="s">
        <v>115</v>
      </c>
      <c r="F4" s="37">
        <v>27</v>
      </c>
      <c r="G4" s="39">
        <v>135</v>
      </c>
      <c r="H4" s="39" t="s">
        <v>720</v>
      </c>
      <c r="I4" s="36" t="s">
        <v>1106</v>
      </c>
    </row>
    <row r="5" spans="1:9" ht="30" x14ac:dyDescent="0.25">
      <c r="A5" s="31">
        <v>43103</v>
      </c>
      <c r="B5" s="36" t="s">
        <v>77</v>
      </c>
      <c r="C5" s="1" t="s">
        <v>185</v>
      </c>
      <c r="D5" s="136">
        <v>5</v>
      </c>
      <c r="E5" s="36" t="s">
        <v>591</v>
      </c>
      <c r="F5" s="37">
        <v>24</v>
      </c>
      <c r="G5" s="39">
        <v>120</v>
      </c>
      <c r="H5" s="39" t="s">
        <v>1129</v>
      </c>
      <c r="I5" s="36" t="s">
        <v>1107</v>
      </c>
    </row>
    <row r="6" spans="1:9" ht="30" x14ac:dyDescent="0.25">
      <c r="A6" s="31">
        <v>43110</v>
      </c>
      <c r="B6" s="30" t="s">
        <v>226</v>
      </c>
      <c r="C6" s="1" t="s">
        <v>101</v>
      </c>
      <c r="D6" s="136">
        <v>6</v>
      </c>
      <c r="E6" s="67" t="s">
        <v>592</v>
      </c>
      <c r="F6" s="37">
        <v>26</v>
      </c>
      <c r="G6" s="39">
        <v>156</v>
      </c>
      <c r="H6" s="39" t="s">
        <v>720</v>
      </c>
      <c r="I6" s="67" t="s">
        <v>1106</v>
      </c>
    </row>
    <row r="7" spans="1:9" ht="30" x14ac:dyDescent="0.25">
      <c r="A7" s="31">
        <v>43117</v>
      </c>
      <c r="B7" s="26" t="s">
        <v>485</v>
      </c>
      <c r="C7" s="1" t="s">
        <v>593</v>
      </c>
      <c r="D7" s="135">
        <v>6.5</v>
      </c>
      <c r="E7" s="15" t="s">
        <v>73</v>
      </c>
      <c r="F7" s="37">
        <v>11</v>
      </c>
      <c r="G7" s="39">
        <v>71.5</v>
      </c>
      <c r="H7" s="39" t="s">
        <v>727</v>
      </c>
      <c r="I7" s="15" t="s">
        <v>1108</v>
      </c>
    </row>
    <row r="8" spans="1:9" x14ac:dyDescent="0.25">
      <c r="A8" s="31">
        <v>43121</v>
      </c>
      <c r="B8" s="36" t="s">
        <v>594</v>
      </c>
      <c r="C8" s="78" t="s">
        <v>595</v>
      </c>
      <c r="D8" s="135">
        <v>10</v>
      </c>
      <c r="E8" s="15"/>
      <c r="F8" s="37">
        <v>8</v>
      </c>
      <c r="G8" s="39">
        <v>80</v>
      </c>
      <c r="H8" s="39" t="s">
        <v>731</v>
      </c>
      <c r="I8" s="15" t="s">
        <v>1109</v>
      </c>
    </row>
    <row r="9" spans="1:9" ht="30" x14ac:dyDescent="0.25">
      <c r="A9" s="31">
        <v>43124</v>
      </c>
      <c r="B9" s="36" t="s">
        <v>77</v>
      </c>
      <c r="C9" s="1" t="s">
        <v>596</v>
      </c>
      <c r="D9" s="136">
        <v>6</v>
      </c>
      <c r="E9" s="30" t="s">
        <v>597</v>
      </c>
      <c r="F9" s="37">
        <v>21</v>
      </c>
      <c r="G9" s="39">
        <v>126</v>
      </c>
      <c r="H9" s="39" t="s">
        <v>731</v>
      </c>
      <c r="I9" s="30" t="s">
        <v>1109</v>
      </c>
    </row>
    <row r="10" spans="1:9" ht="30" x14ac:dyDescent="0.25">
      <c r="A10" s="31">
        <v>43131</v>
      </c>
      <c r="B10" s="36" t="s">
        <v>598</v>
      </c>
      <c r="C10" s="77" t="s">
        <v>599</v>
      </c>
      <c r="D10" s="136">
        <v>6</v>
      </c>
      <c r="E10" s="61" t="s">
        <v>1130</v>
      </c>
      <c r="F10" s="37">
        <v>38</v>
      </c>
      <c r="G10" s="39">
        <v>228</v>
      </c>
      <c r="H10" s="39" t="s">
        <v>723</v>
      </c>
      <c r="I10" s="61" t="s">
        <v>1110</v>
      </c>
    </row>
    <row r="11" spans="1:9" ht="30" x14ac:dyDescent="0.25">
      <c r="A11" s="31">
        <v>43138</v>
      </c>
      <c r="B11" s="36" t="s">
        <v>601</v>
      </c>
      <c r="C11" s="77" t="s">
        <v>602</v>
      </c>
      <c r="D11" s="136">
        <v>6</v>
      </c>
      <c r="E11" s="61" t="s">
        <v>603</v>
      </c>
      <c r="F11" s="37">
        <v>27</v>
      </c>
      <c r="G11" s="39">
        <v>162</v>
      </c>
      <c r="H11" s="39" t="s">
        <v>760</v>
      </c>
      <c r="I11" s="36" t="s">
        <v>1111</v>
      </c>
    </row>
    <row r="12" spans="1:9" ht="30" x14ac:dyDescent="0.25">
      <c r="A12" s="31">
        <v>43145</v>
      </c>
      <c r="B12" s="15" t="s">
        <v>604</v>
      </c>
      <c r="C12" s="1" t="s">
        <v>472</v>
      </c>
      <c r="D12" s="136">
        <v>5</v>
      </c>
      <c r="E12" s="30" t="s">
        <v>73</v>
      </c>
      <c r="F12" s="37">
        <v>33</v>
      </c>
      <c r="G12" s="39">
        <v>165</v>
      </c>
      <c r="H12" s="39" t="s">
        <v>727</v>
      </c>
      <c r="I12" s="30" t="s">
        <v>1108</v>
      </c>
    </row>
    <row r="13" spans="1:9" ht="45" x14ac:dyDescent="0.25">
      <c r="A13" s="31">
        <v>43149</v>
      </c>
      <c r="B13" s="68" t="s">
        <v>605</v>
      </c>
      <c r="C13" s="1" t="s">
        <v>606</v>
      </c>
      <c r="D13" s="135">
        <v>9</v>
      </c>
      <c r="E13" s="1" t="s">
        <v>607</v>
      </c>
      <c r="F13" s="37">
        <v>16</v>
      </c>
      <c r="G13" s="39">
        <v>144</v>
      </c>
      <c r="H13" s="39" t="s">
        <v>720</v>
      </c>
      <c r="I13" s="15" t="s">
        <v>1106</v>
      </c>
    </row>
    <row r="14" spans="1:9" ht="105" x14ac:dyDescent="0.25">
      <c r="A14" s="31">
        <v>43152</v>
      </c>
      <c r="B14" s="30" t="s">
        <v>608</v>
      </c>
      <c r="C14" s="1" t="s">
        <v>609</v>
      </c>
      <c r="D14" s="135">
        <v>5</v>
      </c>
      <c r="E14" s="15" t="s">
        <v>610</v>
      </c>
      <c r="F14" s="37">
        <v>35</v>
      </c>
      <c r="G14" s="39">
        <v>175</v>
      </c>
      <c r="H14" s="39" t="s">
        <v>1131</v>
      </c>
      <c r="I14" s="15" t="s">
        <v>1112</v>
      </c>
    </row>
    <row r="15" spans="1:9" ht="30" x14ac:dyDescent="0.25">
      <c r="A15" s="31">
        <v>43159</v>
      </c>
      <c r="B15" s="30" t="s">
        <v>611</v>
      </c>
      <c r="C15" s="1" t="s">
        <v>612</v>
      </c>
      <c r="D15" s="136">
        <v>5</v>
      </c>
      <c r="E15" s="67" t="s">
        <v>613</v>
      </c>
      <c r="F15" s="37">
        <v>12</v>
      </c>
      <c r="G15" s="39">
        <v>60</v>
      </c>
      <c r="H15" s="39" t="s">
        <v>731</v>
      </c>
      <c r="I15" s="67" t="s">
        <v>1109</v>
      </c>
    </row>
    <row r="16" spans="1:9" x14ac:dyDescent="0.25">
      <c r="A16" s="31">
        <v>43166</v>
      </c>
      <c r="B16" s="30" t="s">
        <v>120</v>
      </c>
      <c r="C16" s="77" t="s">
        <v>119</v>
      </c>
      <c r="D16" s="136">
        <v>5</v>
      </c>
      <c r="E16" s="30" t="s">
        <v>614</v>
      </c>
      <c r="F16" s="37">
        <v>32</v>
      </c>
      <c r="G16" s="39">
        <v>160</v>
      </c>
      <c r="H16" s="39" t="s">
        <v>903</v>
      </c>
      <c r="I16" s="30" t="s">
        <v>1113</v>
      </c>
    </row>
    <row r="17" spans="1:9" ht="45" x14ac:dyDescent="0.25">
      <c r="A17" s="31">
        <v>43173</v>
      </c>
      <c r="B17" s="36" t="s">
        <v>615</v>
      </c>
      <c r="C17" s="1" t="s">
        <v>616</v>
      </c>
      <c r="D17" s="136">
        <v>7</v>
      </c>
      <c r="E17" s="36" t="s">
        <v>617</v>
      </c>
      <c r="F17" s="37">
        <v>31</v>
      </c>
      <c r="G17" s="39">
        <v>217</v>
      </c>
      <c r="H17" s="39" t="s">
        <v>727</v>
      </c>
      <c r="I17" s="36" t="s">
        <v>1108</v>
      </c>
    </row>
    <row r="18" spans="1:9" ht="60" x14ac:dyDescent="0.25">
      <c r="A18" s="31">
        <v>43177</v>
      </c>
      <c r="B18" s="26" t="s">
        <v>618</v>
      </c>
      <c r="C18" s="1" t="s">
        <v>619</v>
      </c>
      <c r="D18" s="135">
        <v>10</v>
      </c>
      <c r="E18" s="15" t="s">
        <v>620</v>
      </c>
      <c r="F18" s="37">
        <v>5</v>
      </c>
      <c r="G18" s="39">
        <v>50</v>
      </c>
      <c r="H18" s="39" t="s">
        <v>731</v>
      </c>
      <c r="I18" s="15" t="s">
        <v>1109</v>
      </c>
    </row>
    <row r="19" spans="1:9" x14ac:dyDescent="0.25">
      <c r="A19" s="31">
        <v>43180</v>
      </c>
      <c r="B19" s="45" t="s">
        <v>96</v>
      </c>
      <c r="C19" s="77" t="s">
        <v>97</v>
      </c>
      <c r="D19" s="136">
        <v>5</v>
      </c>
      <c r="E19" s="67"/>
      <c r="F19" s="37">
        <v>37</v>
      </c>
      <c r="G19" s="39">
        <v>185</v>
      </c>
      <c r="H19" s="39" t="s">
        <v>770</v>
      </c>
      <c r="I19" s="67" t="s">
        <v>1114</v>
      </c>
    </row>
    <row r="20" spans="1:9" ht="30" x14ac:dyDescent="0.25">
      <c r="A20" s="31">
        <v>43187</v>
      </c>
      <c r="B20" s="15" t="s">
        <v>621</v>
      </c>
      <c r="C20" s="1" t="s">
        <v>272</v>
      </c>
      <c r="D20" s="135">
        <v>5.5</v>
      </c>
      <c r="E20" s="30" t="s">
        <v>622</v>
      </c>
      <c r="F20" s="37">
        <v>35</v>
      </c>
      <c r="G20" s="39">
        <v>192.5</v>
      </c>
      <c r="H20" s="39" t="s">
        <v>763</v>
      </c>
      <c r="I20" s="30" t="s">
        <v>1115</v>
      </c>
    </row>
    <row r="21" spans="1:9" ht="90" x14ac:dyDescent="0.25">
      <c r="A21" s="31">
        <v>43194</v>
      </c>
      <c r="B21" s="15" t="s">
        <v>623</v>
      </c>
      <c r="C21" s="1" t="s">
        <v>154</v>
      </c>
      <c r="D21" s="135">
        <v>5</v>
      </c>
      <c r="E21" s="36" t="s">
        <v>624</v>
      </c>
      <c r="F21" s="37">
        <v>18</v>
      </c>
      <c r="G21" s="39">
        <v>90</v>
      </c>
      <c r="H21" s="39" t="s">
        <v>731</v>
      </c>
      <c r="I21" s="36" t="s">
        <v>1109</v>
      </c>
    </row>
    <row r="22" spans="1:9" ht="30" x14ac:dyDescent="0.25">
      <c r="A22" s="31">
        <v>43199</v>
      </c>
      <c r="B22" s="45" t="s">
        <v>625</v>
      </c>
      <c r="C22" s="77" t="s">
        <v>626</v>
      </c>
      <c r="D22" s="135">
        <v>13</v>
      </c>
      <c r="E22" s="30" t="s">
        <v>1132</v>
      </c>
      <c r="F22" s="37">
        <v>5</v>
      </c>
      <c r="G22" s="39">
        <v>65</v>
      </c>
      <c r="H22" s="39" t="s">
        <v>720</v>
      </c>
      <c r="I22" s="30" t="s">
        <v>1106</v>
      </c>
    </row>
    <row r="23" spans="1:9" ht="30" x14ac:dyDescent="0.25">
      <c r="A23" s="31">
        <v>43201</v>
      </c>
      <c r="B23" s="26" t="s">
        <v>27</v>
      </c>
      <c r="C23" s="1" t="s">
        <v>28</v>
      </c>
      <c r="D23" s="135">
        <v>6</v>
      </c>
      <c r="E23" s="15" t="s">
        <v>628</v>
      </c>
      <c r="F23" s="37">
        <v>11</v>
      </c>
      <c r="G23" s="39">
        <v>66</v>
      </c>
      <c r="H23" s="39" t="s">
        <v>720</v>
      </c>
      <c r="I23" s="15" t="s">
        <v>1106</v>
      </c>
    </row>
    <row r="24" spans="1:9" ht="30" x14ac:dyDescent="0.25">
      <c r="A24" s="31">
        <v>43206</v>
      </c>
      <c r="B24" s="30" t="s">
        <v>625</v>
      </c>
      <c r="C24" s="48" t="s">
        <v>626</v>
      </c>
      <c r="D24" s="136">
        <v>9</v>
      </c>
      <c r="E24" s="30" t="s">
        <v>629</v>
      </c>
      <c r="F24" s="37">
        <v>8</v>
      </c>
      <c r="G24" s="39">
        <v>72</v>
      </c>
      <c r="H24" s="39" t="s">
        <v>720</v>
      </c>
      <c r="I24" s="30" t="s">
        <v>1106</v>
      </c>
    </row>
    <row r="25" spans="1:9" ht="30" x14ac:dyDescent="0.25">
      <c r="A25" s="31">
        <v>43205</v>
      </c>
      <c r="B25" s="30" t="s">
        <v>630</v>
      </c>
      <c r="C25" s="1" t="s">
        <v>359</v>
      </c>
      <c r="D25" s="136">
        <v>12</v>
      </c>
      <c r="E25" s="67" t="s">
        <v>631</v>
      </c>
      <c r="F25" s="37">
        <v>9</v>
      </c>
      <c r="G25" s="39">
        <v>108</v>
      </c>
      <c r="H25" s="39" t="s">
        <v>723</v>
      </c>
      <c r="I25" s="67" t="s">
        <v>1110</v>
      </c>
    </row>
    <row r="26" spans="1:9" x14ac:dyDescent="0.25">
      <c r="A26" s="31">
        <v>43208</v>
      </c>
      <c r="B26" s="15" t="s">
        <v>567</v>
      </c>
      <c r="C26" s="77" t="s">
        <v>269</v>
      </c>
      <c r="D26" s="135">
        <v>6</v>
      </c>
      <c r="E26" s="36" t="s">
        <v>632</v>
      </c>
      <c r="F26" s="37">
        <v>34</v>
      </c>
      <c r="G26" s="39">
        <v>204</v>
      </c>
      <c r="H26" s="39" t="s">
        <v>727</v>
      </c>
      <c r="I26" s="36" t="s">
        <v>1108</v>
      </c>
    </row>
    <row r="27" spans="1:9" ht="30" x14ac:dyDescent="0.25">
      <c r="A27" s="31">
        <v>43213</v>
      </c>
      <c r="B27" s="15" t="s">
        <v>625</v>
      </c>
      <c r="C27" s="1" t="s">
        <v>633</v>
      </c>
      <c r="D27" s="135">
        <v>14</v>
      </c>
      <c r="E27" s="15" t="s">
        <v>634</v>
      </c>
      <c r="F27" s="37">
        <v>5</v>
      </c>
      <c r="G27" s="39">
        <v>70</v>
      </c>
      <c r="H27" s="39" t="s">
        <v>720</v>
      </c>
      <c r="I27" s="15" t="s">
        <v>1106</v>
      </c>
    </row>
    <row r="28" spans="1:9" x14ac:dyDescent="0.25">
      <c r="A28" s="31">
        <v>43215</v>
      </c>
      <c r="B28" s="15" t="s">
        <v>209</v>
      </c>
      <c r="C28" s="77" t="s">
        <v>635</v>
      </c>
      <c r="D28" s="135">
        <v>5</v>
      </c>
      <c r="E28" s="45" t="s">
        <v>636</v>
      </c>
      <c r="F28" s="37">
        <v>32</v>
      </c>
      <c r="G28" s="39">
        <v>160</v>
      </c>
      <c r="H28" s="39" t="s">
        <v>1131</v>
      </c>
      <c r="I28" s="45" t="s">
        <v>1112</v>
      </c>
    </row>
    <row r="29" spans="1:9" ht="30" x14ac:dyDescent="0.25">
      <c r="A29" s="31">
        <v>43220</v>
      </c>
      <c r="B29" s="15" t="s">
        <v>625</v>
      </c>
      <c r="C29" s="1" t="s">
        <v>637</v>
      </c>
      <c r="D29" s="135">
        <v>16.5</v>
      </c>
      <c r="E29" s="15" t="s">
        <v>638</v>
      </c>
      <c r="F29" s="37">
        <v>5</v>
      </c>
      <c r="G29" s="39">
        <v>82.5</v>
      </c>
      <c r="H29" s="39" t="s">
        <v>720</v>
      </c>
      <c r="I29" s="15" t="s">
        <v>1106</v>
      </c>
    </row>
    <row r="30" spans="1:9" ht="30" x14ac:dyDescent="0.25">
      <c r="A30" s="31">
        <v>43222</v>
      </c>
      <c r="B30" s="15" t="s">
        <v>639</v>
      </c>
      <c r="C30" s="1" t="s">
        <v>282</v>
      </c>
      <c r="D30" s="135">
        <v>6</v>
      </c>
      <c r="E30" s="15"/>
      <c r="F30" s="37">
        <v>12</v>
      </c>
      <c r="G30" s="39">
        <v>72</v>
      </c>
      <c r="H30" s="39" t="s">
        <v>1066</v>
      </c>
      <c r="I30" s="15" t="s">
        <v>1116</v>
      </c>
    </row>
    <row r="31" spans="1:9" ht="30" x14ac:dyDescent="0.25">
      <c r="A31" s="31">
        <v>43229</v>
      </c>
      <c r="B31" s="30" t="s">
        <v>435</v>
      </c>
      <c r="C31" s="1" t="s">
        <v>640</v>
      </c>
      <c r="D31" s="136">
        <v>6</v>
      </c>
      <c r="E31" s="67" t="s">
        <v>641</v>
      </c>
      <c r="F31" s="37">
        <v>29</v>
      </c>
      <c r="G31" s="39">
        <v>174</v>
      </c>
      <c r="H31" s="39" t="s">
        <v>727</v>
      </c>
      <c r="I31" s="67" t="s">
        <v>1108</v>
      </c>
    </row>
    <row r="32" spans="1:9" ht="30" x14ac:dyDescent="0.25">
      <c r="A32" s="31">
        <v>43234</v>
      </c>
      <c r="B32" s="15" t="s">
        <v>625</v>
      </c>
      <c r="C32" s="77" t="s">
        <v>642</v>
      </c>
      <c r="D32" s="135">
        <v>10.5</v>
      </c>
      <c r="E32" s="36" t="s">
        <v>643</v>
      </c>
      <c r="F32" s="37">
        <v>7</v>
      </c>
      <c r="G32" s="39">
        <v>73.5</v>
      </c>
      <c r="H32" s="39" t="s">
        <v>720</v>
      </c>
      <c r="I32" s="36" t="s">
        <v>1106</v>
      </c>
    </row>
    <row r="33" spans="1:9" ht="45" x14ac:dyDescent="0.25">
      <c r="A33" s="31">
        <v>43236</v>
      </c>
      <c r="B33" s="45" t="s">
        <v>1133</v>
      </c>
      <c r="C33" s="77" t="s">
        <v>645</v>
      </c>
      <c r="D33" s="135">
        <v>5.5</v>
      </c>
      <c r="E33" s="30" t="s">
        <v>646</v>
      </c>
      <c r="F33" s="37">
        <v>31</v>
      </c>
      <c r="G33" s="39">
        <v>170.5</v>
      </c>
      <c r="H33" s="39" t="s">
        <v>723</v>
      </c>
      <c r="I33" s="30" t="s">
        <v>1110</v>
      </c>
    </row>
    <row r="34" spans="1:9" ht="30" x14ac:dyDescent="0.25">
      <c r="A34" s="31">
        <v>43240</v>
      </c>
      <c r="B34" s="15" t="s">
        <v>233</v>
      </c>
      <c r="C34" s="1" t="s">
        <v>647</v>
      </c>
      <c r="D34" s="135">
        <v>10</v>
      </c>
      <c r="E34" s="15" t="s">
        <v>648</v>
      </c>
      <c r="F34" s="37">
        <v>9</v>
      </c>
      <c r="G34" s="39">
        <v>90</v>
      </c>
      <c r="H34" s="39" t="s">
        <v>731</v>
      </c>
      <c r="I34" s="15" t="s">
        <v>1109</v>
      </c>
    </row>
    <row r="35" spans="1:9" ht="30" x14ac:dyDescent="0.25">
      <c r="A35" s="31">
        <v>43243</v>
      </c>
      <c r="B35" s="15" t="s">
        <v>265</v>
      </c>
      <c r="C35" s="1" t="s">
        <v>649</v>
      </c>
      <c r="D35" s="135">
        <v>5</v>
      </c>
      <c r="E35" s="30"/>
      <c r="F35" s="37">
        <v>23</v>
      </c>
      <c r="G35" s="39">
        <v>115</v>
      </c>
      <c r="H35" s="39" t="s">
        <v>878</v>
      </c>
      <c r="I35" s="30" t="s">
        <v>1117</v>
      </c>
    </row>
    <row r="36" spans="1:9" ht="45" x14ac:dyDescent="0.25">
      <c r="A36" s="31">
        <v>43250</v>
      </c>
      <c r="B36" s="15" t="s">
        <v>650</v>
      </c>
      <c r="C36" s="1" t="s">
        <v>651</v>
      </c>
      <c r="D36" s="135">
        <v>5</v>
      </c>
      <c r="E36" s="30" t="s">
        <v>652</v>
      </c>
      <c r="F36" s="37">
        <v>20</v>
      </c>
      <c r="G36" s="39">
        <v>100</v>
      </c>
      <c r="H36" s="39" t="s">
        <v>781</v>
      </c>
      <c r="I36" s="36" t="s">
        <v>1118</v>
      </c>
    </row>
    <row r="37" spans="1:9" ht="45" x14ac:dyDescent="0.25">
      <c r="A37" s="31">
        <v>43257</v>
      </c>
      <c r="B37" s="30" t="s">
        <v>653</v>
      </c>
      <c r="C37" s="1" t="s">
        <v>654</v>
      </c>
      <c r="D37" s="136">
        <v>8</v>
      </c>
      <c r="E37" s="67" t="s">
        <v>1134</v>
      </c>
      <c r="F37" s="37">
        <v>30</v>
      </c>
      <c r="G37" s="39">
        <v>240</v>
      </c>
      <c r="H37" s="39" t="s">
        <v>720</v>
      </c>
      <c r="I37" s="67" t="s">
        <v>1106</v>
      </c>
    </row>
    <row r="38" spans="1:9" ht="30" x14ac:dyDescent="0.25">
      <c r="A38" s="31">
        <v>43264</v>
      </c>
      <c r="B38" s="15" t="s">
        <v>656</v>
      </c>
      <c r="C38" s="1" t="s">
        <v>657</v>
      </c>
      <c r="D38" s="135">
        <v>5.5</v>
      </c>
      <c r="E38" s="36" t="s">
        <v>73</v>
      </c>
      <c r="F38" s="37">
        <v>35</v>
      </c>
      <c r="G38" s="39">
        <v>192.5</v>
      </c>
      <c r="H38" s="39" t="s">
        <v>727</v>
      </c>
      <c r="I38" s="36" t="s">
        <v>1108</v>
      </c>
    </row>
    <row r="39" spans="1:9" x14ac:dyDescent="0.25">
      <c r="A39" s="31">
        <v>43268</v>
      </c>
      <c r="B39" s="15" t="s">
        <v>658</v>
      </c>
      <c r="C39" s="77" t="s">
        <v>659</v>
      </c>
      <c r="D39" s="135">
        <v>8</v>
      </c>
      <c r="E39" s="36"/>
      <c r="F39" s="37">
        <v>9</v>
      </c>
      <c r="G39" s="39">
        <v>72</v>
      </c>
      <c r="H39" s="39" t="s">
        <v>781</v>
      </c>
      <c r="I39" s="36" t="s">
        <v>1118</v>
      </c>
    </row>
    <row r="40" spans="1:9" ht="45" x14ac:dyDescent="0.25">
      <c r="A40" s="31">
        <v>43271</v>
      </c>
      <c r="B40" s="15" t="s">
        <v>660</v>
      </c>
      <c r="C40" s="1" t="s">
        <v>661</v>
      </c>
      <c r="D40" s="135">
        <v>5</v>
      </c>
      <c r="E40" s="36" t="s">
        <v>662</v>
      </c>
      <c r="F40" s="37">
        <v>18</v>
      </c>
      <c r="G40" s="39">
        <v>90</v>
      </c>
      <c r="H40" s="39" t="s">
        <v>723</v>
      </c>
      <c r="I40" s="36" t="s">
        <v>1110</v>
      </c>
    </row>
    <row r="41" spans="1:9" ht="30" x14ac:dyDescent="0.25">
      <c r="A41" s="31">
        <v>43278</v>
      </c>
      <c r="B41" s="15" t="s">
        <v>22</v>
      </c>
      <c r="C41" s="1" t="s">
        <v>663</v>
      </c>
      <c r="D41" s="135">
        <v>5</v>
      </c>
      <c r="E41" s="15" t="s">
        <v>664</v>
      </c>
      <c r="F41" s="37">
        <v>26</v>
      </c>
      <c r="G41" s="39">
        <v>130</v>
      </c>
      <c r="H41" s="39" t="s">
        <v>731</v>
      </c>
      <c r="I41" s="15" t="s">
        <v>1119</v>
      </c>
    </row>
    <row r="42" spans="1:9" ht="30" x14ac:dyDescent="0.25">
      <c r="A42" s="31">
        <v>43285</v>
      </c>
      <c r="B42" s="36" t="s">
        <v>316</v>
      </c>
      <c r="C42" s="1" t="s">
        <v>665</v>
      </c>
      <c r="D42" s="135">
        <v>5.17</v>
      </c>
      <c r="E42" s="36" t="s">
        <v>666</v>
      </c>
      <c r="F42" s="37">
        <v>26</v>
      </c>
      <c r="G42" s="39">
        <v>134.41999999999999</v>
      </c>
      <c r="H42" s="39" t="s">
        <v>787</v>
      </c>
      <c r="I42" s="36" t="s">
        <v>1120</v>
      </c>
    </row>
    <row r="43" spans="1:9" x14ac:dyDescent="0.25">
      <c r="A43" s="31">
        <v>43292</v>
      </c>
      <c r="B43" s="15" t="s">
        <v>667</v>
      </c>
      <c r="C43" t="s">
        <v>246</v>
      </c>
      <c r="D43" s="135" t="s">
        <v>668</v>
      </c>
      <c r="E43" s="30" t="s">
        <v>669</v>
      </c>
      <c r="F43" s="37">
        <v>42</v>
      </c>
      <c r="G43" s="39">
        <v>295</v>
      </c>
      <c r="H43" s="39" t="s">
        <v>1135</v>
      </c>
      <c r="I43" s="30" t="s">
        <v>1121</v>
      </c>
    </row>
    <row r="44" spans="1:9" ht="45" x14ac:dyDescent="0.25">
      <c r="A44" s="31">
        <v>43296</v>
      </c>
      <c r="B44" s="15" t="s">
        <v>670</v>
      </c>
      <c r="C44" s="1" t="s">
        <v>671</v>
      </c>
      <c r="D44" s="135">
        <v>10</v>
      </c>
      <c r="E44" s="36" t="s">
        <v>672</v>
      </c>
      <c r="F44" s="37">
        <v>7</v>
      </c>
      <c r="G44" s="39">
        <v>70</v>
      </c>
      <c r="H44" s="39" t="s">
        <v>723</v>
      </c>
      <c r="I44" s="36" t="s">
        <v>1110</v>
      </c>
    </row>
    <row r="45" spans="1:9" x14ac:dyDescent="0.25">
      <c r="A45" s="31">
        <v>43299</v>
      </c>
      <c r="B45" s="15" t="s">
        <v>553</v>
      </c>
      <c r="C45" s="77" t="s">
        <v>673</v>
      </c>
      <c r="D45" s="135">
        <v>6</v>
      </c>
      <c r="E45" s="15" t="s">
        <v>674</v>
      </c>
      <c r="F45" s="37">
        <v>35</v>
      </c>
      <c r="G45" s="39">
        <v>210</v>
      </c>
      <c r="H45" s="39" t="s">
        <v>1131</v>
      </c>
      <c r="I45" s="15" t="s">
        <v>1112</v>
      </c>
    </row>
    <row r="46" spans="1:9" x14ac:dyDescent="0.25">
      <c r="A46" s="31">
        <v>43306</v>
      </c>
      <c r="B46" s="45" t="s">
        <v>470</v>
      </c>
      <c r="C46" s="77" t="s">
        <v>378</v>
      </c>
      <c r="D46" s="137">
        <v>6</v>
      </c>
      <c r="E46" s="45" t="s">
        <v>675</v>
      </c>
      <c r="F46" s="37">
        <v>19</v>
      </c>
      <c r="G46" s="39">
        <v>114</v>
      </c>
      <c r="H46" s="39" t="s">
        <v>787</v>
      </c>
      <c r="I46" s="45" t="s">
        <v>1120</v>
      </c>
    </row>
    <row r="47" spans="1:9" ht="30" x14ac:dyDescent="0.25">
      <c r="A47" s="31">
        <v>43313</v>
      </c>
      <c r="B47" s="15" t="s">
        <v>676</v>
      </c>
      <c r="C47" s="1" t="s">
        <v>677</v>
      </c>
      <c r="D47" s="138">
        <v>6.6</v>
      </c>
      <c r="E47" s="36" t="s">
        <v>678</v>
      </c>
      <c r="F47" s="37">
        <v>34</v>
      </c>
      <c r="G47" s="39">
        <v>224.39999999999998</v>
      </c>
      <c r="H47" s="39" t="s">
        <v>723</v>
      </c>
      <c r="I47" s="36" t="s">
        <v>1110</v>
      </c>
    </row>
    <row r="48" spans="1:9" x14ac:dyDescent="0.25">
      <c r="A48" s="31">
        <v>43320</v>
      </c>
      <c r="B48" s="30" t="s">
        <v>209</v>
      </c>
      <c r="C48" s="77" t="s">
        <v>635</v>
      </c>
      <c r="D48" s="136">
        <v>7.4</v>
      </c>
      <c r="E48" s="67" t="s">
        <v>679</v>
      </c>
      <c r="F48" s="37">
        <v>25</v>
      </c>
      <c r="G48" s="39">
        <v>185</v>
      </c>
      <c r="H48" s="39" t="s">
        <v>758</v>
      </c>
      <c r="I48" s="67" t="s">
        <v>1122</v>
      </c>
    </row>
    <row r="49" spans="1:9" ht="30" x14ac:dyDescent="0.25">
      <c r="A49" s="31">
        <v>43327</v>
      </c>
      <c r="B49" s="30" t="s">
        <v>680</v>
      </c>
      <c r="C49" s="77" t="s">
        <v>263</v>
      </c>
      <c r="D49" s="135">
        <v>7.5</v>
      </c>
      <c r="E49" s="45" t="s">
        <v>681</v>
      </c>
      <c r="F49" s="37">
        <v>18</v>
      </c>
      <c r="G49" s="39">
        <v>135</v>
      </c>
      <c r="H49" s="39" t="s">
        <v>787</v>
      </c>
      <c r="I49" s="45" t="s">
        <v>1120</v>
      </c>
    </row>
    <row r="50" spans="1:9" ht="45" x14ac:dyDescent="0.25">
      <c r="A50" s="31">
        <v>43331</v>
      </c>
      <c r="B50" s="15" t="s">
        <v>682</v>
      </c>
      <c r="C50" s="1" t="s">
        <v>359</v>
      </c>
      <c r="D50" s="135">
        <v>12</v>
      </c>
      <c r="E50" s="15" t="s">
        <v>683</v>
      </c>
      <c r="F50" s="37">
        <v>8</v>
      </c>
      <c r="G50" s="39">
        <v>96</v>
      </c>
      <c r="H50" s="39" t="s">
        <v>720</v>
      </c>
      <c r="I50" s="15" t="s">
        <v>1106</v>
      </c>
    </row>
    <row r="51" spans="1:9" ht="30" x14ac:dyDescent="0.25">
      <c r="A51" s="31">
        <v>43334</v>
      </c>
      <c r="B51" s="15" t="s">
        <v>684</v>
      </c>
      <c r="C51" s="1" t="s">
        <v>685</v>
      </c>
      <c r="D51" s="135">
        <v>5</v>
      </c>
      <c r="E51" s="36"/>
      <c r="F51" s="37">
        <v>34</v>
      </c>
      <c r="G51" s="39">
        <v>170</v>
      </c>
      <c r="H51" s="39" t="s">
        <v>770</v>
      </c>
      <c r="I51" s="36" t="s">
        <v>1114</v>
      </c>
    </row>
    <row r="52" spans="1:9" x14ac:dyDescent="0.25">
      <c r="A52" s="31">
        <v>43341</v>
      </c>
      <c r="B52" s="15" t="s">
        <v>686</v>
      </c>
      <c r="C52" s="78" t="s">
        <v>687</v>
      </c>
      <c r="D52" s="135">
        <v>6.5</v>
      </c>
      <c r="E52" s="36" t="s">
        <v>688</v>
      </c>
      <c r="F52" s="37">
        <v>36</v>
      </c>
      <c r="G52" s="39">
        <v>234</v>
      </c>
      <c r="H52" s="39" t="s">
        <v>738</v>
      </c>
      <c r="I52" s="36" t="s">
        <v>1123</v>
      </c>
    </row>
    <row r="53" spans="1:9" x14ac:dyDescent="0.25">
      <c r="A53" s="31">
        <v>43348</v>
      </c>
      <c r="B53" s="15" t="s">
        <v>62</v>
      </c>
      <c r="C53" s="78" t="s">
        <v>689</v>
      </c>
      <c r="D53" s="135">
        <v>5</v>
      </c>
      <c r="E53" s="30" t="s">
        <v>137</v>
      </c>
      <c r="F53" s="37">
        <v>25</v>
      </c>
      <c r="G53" s="39">
        <v>125</v>
      </c>
      <c r="H53" s="39" t="s">
        <v>1081</v>
      </c>
      <c r="I53" s="30" t="s">
        <v>1124</v>
      </c>
    </row>
    <row r="54" spans="1:9" x14ac:dyDescent="0.25">
      <c r="A54" s="31">
        <v>43355</v>
      </c>
      <c r="B54" s="26" t="s">
        <v>283</v>
      </c>
      <c r="C54" s="78" t="s">
        <v>690</v>
      </c>
      <c r="D54" s="135">
        <v>6.5</v>
      </c>
      <c r="E54" s="15" t="s">
        <v>73</v>
      </c>
      <c r="F54" s="37">
        <v>25</v>
      </c>
      <c r="G54" s="39">
        <v>162.5</v>
      </c>
      <c r="H54" s="39" t="s">
        <v>727</v>
      </c>
      <c r="I54" s="15" t="s">
        <v>1108</v>
      </c>
    </row>
    <row r="55" spans="1:9" x14ac:dyDescent="0.25">
      <c r="A55" s="31">
        <v>43359</v>
      </c>
      <c r="B55" s="26"/>
      <c r="C55" s="53"/>
      <c r="D55" s="135"/>
      <c r="E55" s="15"/>
      <c r="F55" s="37"/>
      <c r="G55" s="39">
        <v>0</v>
      </c>
      <c r="H55" s="39" t="s">
        <v>1075</v>
      </c>
      <c r="I55" s="15"/>
    </row>
    <row r="56" spans="1:9" ht="30" x14ac:dyDescent="0.25">
      <c r="A56" s="31">
        <v>43362</v>
      </c>
      <c r="B56" s="30" t="s">
        <v>148</v>
      </c>
      <c r="C56" s="1" t="s">
        <v>691</v>
      </c>
      <c r="D56" s="136">
        <v>5.5</v>
      </c>
      <c r="E56" s="67" t="s">
        <v>692</v>
      </c>
      <c r="F56" s="37">
        <v>30</v>
      </c>
      <c r="G56" s="39">
        <v>165</v>
      </c>
      <c r="H56" s="39" t="s">
        <v>727</v>
      </c>
      <c r="I56" s="67" t="s">
        <v>1108</v>
      </c>
    </row>
    <row r="57" spans="1:9" ht="30" x14ac:dyDescent="0.25">
      <c r="A57" s="31">
        <v>43369</v>
      </c>
      <c r="B57" s="30" t="s">
        <v>615</v>
      </c>
      <c r="C57" s="77" t="s">
        <v>693</v>
      </c>
      <c r="D57" s="135">
        <v>5.5</v>
      </c>
      <c r="E57" s="67" t="s">
        <v>694</v>
      </c>
      <c r="F57" s="37">
        <v>38</v>
      </c>
      <c r="G57" s="39">
        <v>209</v>
      </c>
      <c r="H57" s="39" t="s">
        <v>1136</v>
      </c>
      <c r="I57" s="67" t="s">
        <v>1125</v>
      </c>
    </row>
    <row r="58" spans="1:9" ht="30" x14ac:dyDescent="0.25">
      <c r="A58" s="31">
        <v>43376</v>
      </c>
      <c r="B58" s="15" t="s">
        <v>1137</v>
      </c>
      <c r="C58" s="1" t="s">
        <v>696</v>
      </c>
      <c r="D58" s="135">
        <v>6</v>
      </c>
      <c r="E58" s="15" t="s">
        <v>697</v>
      </c>
      <c r="F58" s="37">
        <v>41</v>
      </c>
      <c r="G58" s="39">
        <v>246</v>
      </c>
      <c r="H58" s="39" t="s">
        <v>723</v>
      </c>
      <c r="I58" s="15" t="s">
        <v>1110</v>
      </c>
    </row>
    <row r="59" spans="1:9" x14ac:dyDescent="0.25">
      <c r="A59" s="31">
        <v>43383</v>
      </c>
      <c r="B59" s="15" t="s">
        <v>698</v>
      </c>
      <c r="C59" s="139" t="s">
        <v>699</v>
      </c>
      <c r="D59" s="135">
        <v>5</v>
      </c>
      <c r="E59" s="15"/>
      <c r="F59" s="37">
        <v>28</v>
      </c>
      <c r="G59" s="39">
        <v>140</v>
      </c>
      <c r="H59" s="39" t="s">
        <v>770</v>
      </c>
      <c r="I59" s="15" t="s">
        <v>1114</v>
      </c>
    </row>
    <row r="60" spans="1:9" x14ac:dyDescent="0.25">
      <c r="A60" s="31">
        <v>43390</v>
      </c>
      <c r="B60" s="15" t="s">
        <v>700</v>
      </c>
      <c r="C60" s="78" t="s">
        <v>122</v>
      </c>
      <c r="D60" s="135">
        <v>6</v>
      </c>
      <c r="E60" s="15" t="s">
        <v>701</v>
      </c>
      <c r="F60" s="37">
        <v>26</v>
      </c>
      <c r="G60" s="39">
        <v>156</v>
      </c>
      <c r="H60" s="39" t="s">
        <v>760</v>
      </c>
      <c r="I60" s="15" t="s">
        <v>1111</v>
      </c>
    </row>
    <row r="61" spans="1:9" x14ac:dyDescent="0.25">
      <c r="A61" s="31">
        <v>43394</v>
      </c>
      <c r="B61" s="26" t="s">
        <v>252</v>
      </c>
      <c r="C61" s="77" t="s">
        <v>253</v>
      </c>
      <c r="D61" s="135">
        <v>10</v>
      </c>
      <c r="E61" s="15" t="s">
        <v>702</v>
      </c>
      <c r="F61" s="37">
        <v>9</v>
      </c>
      <c r="G61" s="39">
        <v>90</v>
      </c>
      <c r="H61" s="39" t="s">
        <v>1131</v>
      </c>
      <c r="I61" s="15" t="s">
        <v>1112</v>
      </c>
    </row>
    <row r="62" spans="1:9" ht="30" x14ac:dyDescent="0.25">
      <c r="A62" s="31">
        <v>43397</v>
      </c>
      <c r="B62" s="15" t="s">
        <v>148</v>
      </c>
      <c r="C62" s="1" t="s">
        <v>149</v>
      </c>
      <c r="D62" s="135">
        <v>5</v>
      </c>
      <c r="E62" s="36"/>
      <c r="F62" s="37">
        <v>33</v>
      </c>
      <c r="G62" s="39">
        <v>165</v>
      </c>
      <c r="H62" s="39" t="s">
        <v>848</v>
      </c>
      <c r="I62" s="36" t="s">
        <v>1126</v>
      </c>
    </row>
    <row r="63" spans="1:9" x14ac:dyDescent="0.25">
      <c r="A63" s="31">
        <v>43404</v>
      </c>
      <c r="B63" s="15" t="s">
        <v>129</v>
      </c>
      <c r="C63" s="78" t="s">
        <v>703</v>
      </c>
      <c r="D63" s="135">
        <v>6.5</v>
      </c>
      <c r="E63" s="30" t="s">
        <v>704</v>
      </c>
      <c r="F63" s="37">
        <v>42</v>
      </c>
      <c r="G63" s="39">
        <v>273</v>
      </c>
      <c r="H63" s="39" t="s">
        <v>738</v>
      </c>
      <c r="I63" s="30" t="s">
        <v>1123</v>
      </c>
    </row>
    <row r="64" spans="1:9" ht="30" x14ac:dyDescent="0.25">
      <c r="A64" s="31">
        <v>43411</v>
      </c>
      <c r="B64" s="30" t="s">
        <v>1138</v>
      </c>
      <c r="C64" s="1" t="s">
        <v>706</v>
      </c>
      <c r="D64" s="136">
        <v>6</v>
      </c>
      <c r="E64" s="67" t="s">
        <v>707</v>
      </c>
      <c r="F64" s="37">
        <v>21</v>
      </c>
      <c r="G64" s="39">
        <v>126</v>
      </c>
      <c r="H64" s="39" t="s">
        <v>763</v>
      </c>
      <c r="I64" s="67" t="s">
        <v>1115</v>
      </c>
    </row>
    <row r="65" spans="1:9" ht="15.75" x14ac:dyDescent="0.25">
      <c r="A65" s="31">
        <v>43418</v>
      </c>
      <c r="B65" s="15" t="s">
        <v>708</v>
      </c>
      <c r="C65" s="139" t="s">
        <v>709</v>
      </c>
      <c r="D65" s="135">
        <v>6.1</v>
      </c>
      <c r="E65" s="140" t="s">
        <v>710</v>
      </c>
      <c r="F65" s="37">
        <v>17</v>
      </c>
      <c r="G65" s="39">
        <v>103.69999999999999</v>
      </c>
      <c r="H65" s="39" t="s">
        <v>787</v>
      </c>
      <c r="I65" s="36" t="s">
        <v>1120</v>
      </c>
    </row>
    <row r="66" spans="1:9" ht="45" x14ac:dyDescent="0.25">
      <c r="A66" s="31">
        <v>43422</v>
      </c>
      <c r="B66" s="26" t="s">
        <v>711</v>
      </c>
      <c r="C66" s="1" t="s">
        <v>170</v>
      </c>
      <c r="D66" s="135">
        <v>10</v>
      </c>
      <c r="E66" s="15" t="s">
        <v>712</v>
      </c>
      <c r="F66" s="37">
        <v>10</v>
      </c>
      <c r="G66" s="39">
        <v>100</v>
      </c>
      <c r="H66" s="39" t="s">
        <v>723</v>
      </c>
      <c r="I66" s="15" t="s">
        <v>1110</v>
      </c>
    </row>
    <row r="67" spans="1:9" x14ac:dyDescent="0.25">
      <c r="A67" s="31">
        <v>43425</v>
      </c>
      <c r="B67" s="15" t="s">
        <v>53</v>
      </c>
      <c r="C67" s="78" t="s">
        <v>312</v>
      </c>
      <c r="D67" s="135">
        <v>6.2</v>
      </c>
      <c r="E67" s="15" t="s">
        <v>713</v>
      </c>
      <c r="F67" s="37">
        <v>22</v>
      </c>
      <c r="G67" s="39">
        <v>136.4</v>
      </c>
      <c r="H67" s="39" t="s">
        <v>723</v>
      </c>
      <c r="I67" s="15" t="s">
        <v>1110</v>
      </c>
    </row>
    <row r="68" spans="1:9" ht="30" x14ac:dyDescent="0.25">
      <c r="A68" s="31">
        <v>43432</v>
      </c>
      <c r="B68" s="45" t="s">
        <v>147</v>
      </c>
      <c r="C68" s="78" t="s">
        <v>150</v>
      </c>
      <c r="D68" s="135">
        <v>5</v>
      </c>
      <c r="E68" s="45" t="s">
        <v>714</v>
      </c>
      <c r="F68" s="37">
        <v>11</v>
      </c>
      <c r="G68" s="39">
        <v>55</v>
      </c>
      <c r="H68" s="39" t="s">
        <v>1066</v>
      </c>
      <c r="I68" s="45" t="s">
        <v>1116</v>
      </c>
    </row>
    <row r="69" spans="1:9" ht="30" x14ac:dyDescent="0.25">
      <c r="A69" s="31">
        <v>43439</v>
      </c>
      <c r="B69" s="15" t="s">
        <v>160</v>
      </c>
      <c r="C69" s="1" t="s">
        <v>715</v>
      </c>
      <c r="D69" s="135">
        <v>6.5</v>
      </c>
      <c r="E69" s="15" t="s">
        <v>73</v>
      </c>
      <c r="F69" s="37">
        <v>18</v>
      </c>
      <c r="G69" s="39">
        <v>117</v>
      </c>
      <c r="H69" s="39" t="s">
        <v>903</v>
      </c>
      <c r="I69" s="15" t="s">
        <v>1127</v>
      </c>
    </row>
    <row r="70" spans="1:9" x14ac:dyDescent="0.25">
      <c r="A70" s="31">
        <v>43446</v>
      </c>
      <c r="B70" s="15" t="s">
        <v>716</v>
      </c>
      <c r="C70" s="78" t="s">
        <v>170</v>
      </c>
      <c r="D70" s="135">
        <v>5</v>
      </c>
      <c r="E70" s="36"/>
      <c r="F70" s="37">
        <v>15</v>
      </c>
      <c r="G70" s="39">
        <v>75</v>
      </c>
      <c r="H70" s="39" t="s">
        <v>1102</v>
      </c>
      <c r="I70" s="36" t="s">
        <v>1106</v>
      </c>
    </row>
    <row r="71" spans="1:9" x14ac:dyDescent="0.25">
      <c r="A71" s="31">
        <v>43450</v>
      </c>
      <c r="B71" s="15" t="s">
        <v>114</v>
      </c>
      <c r="C71" s="78"/>
      <c r="D71" s="141"/>
      <c r="E71" s="36"/>
      <c r="F71" s="37"/>
      <c r="G71" s="39">
        <v>0</v>
      </c>
      <c r="H71" s="39" t="s">
        <v>1075</v>
      </c>
      <c r="I71" s="36"/>
    </row>
    <row r="72" spans="1:9" ht="15.75" x14ac:dyDescent="0.25">
      <c r="A72" s="31">
        <v>43453</v>
      </c>
      <c r="B72" s="142" t="s">
        <v>717</v>
      </c>
      <c r="C72" s="78" t="s">
        <v>718</v>
      </c>
      <c r="D72" s="135">
        <v>5</v>
      </c>
      <c r="E72" s="36" t="s">
        <v>73</v>
      </c>
      <c r="F72" s="37">
        <v>23</v>
      </c>
      <c r="G72" s="39">
        <v>115</v>
      </c>
      <c r="H72" s="39" t="s">
        <v>727</v>
      </c>
      <c r="I72" s="36" t="s">
        <v>1108</v>
      </c>
    </row>
    <row r="73" spans="1:9" ht="30" x14ac:dyDescent="0.25">
      <c r="A73" s="31">
        <v>43460</v>
      </c>
      <c r="B73" s="15" t="s">
        <v>305</v>
      </c>
      <c r="C73" s="1" t="s">
        <v>26</v>
      </c>
      <c r="D73" s="135">
        <v>7</v>
      </c>
      <c r="E73" s="69" t="s">
        <v>719</v>
      </c>
      <c r="F73" s="37">
        <v>9</v>
      </c>
      <c r="G73" s="39">
        <v>63</v>
      </c>
      <c r="H73" s="39" t="s">
        <v>720</v>
      </c>
      <c r="I73" s="36" t="s">
        <v>1106</v>
      </c>
    </row>
    <row r="74" spans="1:9" ht="30.75" thickBot="1" x14ac:dyDescent="0.3">
      <c r="A74" s="90">
        <v>43466</v>
      </c>
      <c r="B74" s="92" t="s">
        <v>1128</v>
      </c>
      <c r="C74" s="94" t="s">
        <v>8</v>
      </c>
      <c r="D74" s="143">
        <v>5</v>
      </c>
      <c r="E74" s="144" t="s">
        <v>115</v>
      </c>
      <c r="F74" s="95"/>
      <c r="G74" s="96">
        <v>0</v>
      </c>
      <c r="H74" s="39" t="s">
        <v>720</v>
      </c>
      <c r="I74" s="97" t="s">
        <v>1106</v>
      </c>
    </row>
    <row r="75" spans="1:9" ht="15.75" thickTop="1" x14ac:dyDescent="0.25"/>
  </sheetData>
  <autoFilter ref="A3:I74"/>
  <conditionalFormatting sqref="A11:D11 A4:E10 A12:E35 A39 A37:E38 A36:B36 D36 A54 A70:G71 A66:G66 A65:B65 F65:G65 D65 A55:G58 A59:B59 D59:G59 A68:G68 A67:B67 F67:G67 D67 A72 C72:G72 A73:G74 A60:G64 A40:G53 F4:I13 F14:G38 I14:I38 I40:I53 I55:I68 I70:I74 H14:H74">
    <cfRule type="expression" dxfId="65" priority="43" stopIfTrue="1">
      <formula>$B4=""</formula>
    </cfRule>
    <cfRule type="expression" dxfId="64" priority="44" stopIfTrue="1">
      <formula>$C$1=0</formula>
    </cfRule>
    <cfRule type="expression" dxfId="63" priority="45" stopIfTrue="1">
      <formula>$A4&lt;TODAY()</formula>
    </cfRule>
    <cfRule type="expression" dxfId="62" priority="46" stopIfTrue="1">
      <formula>AND($C$1&lt;&gt;0,AND($A4&lt;TODAY()+28,TEXT($A4,"ddd")="Sun"))</formula>
    </cfRule>
    <cfRule type="expression" dxfId="61" priority="47" stopIfTrue="1">
      <formula>TEXT($A4,"ddd")="Sun"</formula>
    </cfRule>
    <cfRule type="expression" dxfId="60" priority="48" stopIfTrue="1">
      <formula>AND($C$1&lt;&gt;0,$A4&lt;TODAY()+7)</formula>
    </cfRule>
  </conditionalFormatting>
  <conditionalFormatting sqref="E11">
    <cfRule type="expression" dxfId="59" priority="37" stopIfTrue="1">
      <formula>$B11=""</formula>
    </cfRule>
    <cfRule type="expression" dxfId="58" priority="38" stopIfTrue="1">
      <formula>$C$1=0</formula>
    </cfRule>
    <cfRule type="expression" dxfId="57" priority="39" stopIfTrue="1">
      <formula>$A11&lt;TODAY()</formula>
    </cfRule>
    <cfRule type="expression" dxfId="56" priority="40" stopIfTrue="1">
      <formula>AND($C$1&lt;&gt;0,AND($A11&lt;TODAY()+28,TEXT($A11,"ddd")="Sun"))</formula>
    </cfRule>
    <cfRule type="expression" dxfId="55" priority="41" stopIfTrue="1">
      <formula>TEXT($A11,"ddd")="Sun"</formula>
    </cfRule>
    <cfRule type="expression" dxfId="54" priority="42" stopIfTrue="1">
      <formula>AND($C$1&lt;&gt;0,$A11&lt;TODAY()+7)</formula>
    </cfRule>
  </conditionalFormatting>
  <conditionalFormatting sqref="B39:G39 I39">
    <cfRule type="expression" dxfId="53" priority="31" stopIfTrue="1">
      <formula>$B39=""</formula>
    </cfRule>
    <cfRule type="expression" dxfId="52" priority="32" stopIfTrue="1">
      <formula>$C$1=0</formula>
    </cfRule>
    <cfRule type="expression" dxfId="51" priority="33" stopIfTrue="1">
      <formula>$A39&lt;TODAY()</formula>
    </cfRule>
    <cfRule type="expression" dxfId="50" priority="34" stopIfTrue="1">
      <formula>AND($C$1&lt;&gt;0,AND($A39&lt;TODAY()+28,TEXT($A39,"ddd")="Sun"))</formula>
    </cfRule>
    <cfRule type="expression" dxfId="49" priority="35" stopIfTrue="1">
      <formula>TEXT($A39,"ddd")="Sun"</formula>
    </cfRule>
    <cfRule type="expression" dxfId="48" priority="36" stopIfTrue="1">
      <formula>AND($C$1&lt;&gt;0,$A39&lt;TODAY()+7)</formula>
    </cfRule>
  </conditionalFormatting>
  <conditionalFormatting sqref="C36">
    <cfRule type="expression" dxfId="47" priority="25">
      <formula>$B36="xx"</formula>
    </cfRule>
    <cfRule type="expression" dxfId="46" priority="26">
      <formula>$C$1=0</formula>
    </cfRule>
    <cfRule type="expression" dxfId="45" priority="27" stopIfTrue="1">
      <formula>$A36&lt;TODAY()</formula>
    </cfRule>
    <cfRule type="expression" dxfId="44" priority="28" stopIfTrue="1">
      <formula>AND($C$1&lt;&gt;0,AND($A36&lt;TODAY()+28,TEXT($A36,"ddd")="Sun"))</formula>
    </cfRule>
    <cfRule type="expression" dxfId="43" priority="29" stopIfTrue="1">
      <formula>TEXT($A36,"ddd")="Sun"</formula>
    </cfRule>
    <cfRule type="expression" dxfId="42" priority="30" stopIfTrue="1">
      <formula>AND($C$1&lt;&gt;0,$A36&lt;TODAY()+7)</formula>
    </cfRule>
  </conditionalFormatting>
  <conditionalFormatting sqref="B69:G69 I69">
    <cfRule type="expression" dxfId="41" priority="49" stopIfTrue="1">
      <formula>$B69=""</formula>
    </cfRule>
    <cfRule type="expression" dxfId="40" priority="50" stopIfTrue="1">
      <formula>$C$1=0</formula>
    </cfRule>
    <cfRule type="expression" dxfId="39" priority="51" stopIfTrue="1">
      <formula>$A54&lt;TODAY()</formula>
    </cfRule>
    <cfRule type="expression" dxfId="38" priority="52" stopIfTrue="1">
      <formula>AND($C$1&lt;&gt;0,AND($A54&lt;TODAY()+28,TEXT($A54,"ddd")="Sun"))</formula>
    </cfRule>
    <cfRule type="expression" dxfId="37" priority="53" stopIfTrue="1">
      <formula>TEXT($A54,"ddd")="Sun"</formula>
    </cfRule>
    <cfRule type="expression" dxfId="36" priority="54" stopIfTrue="1">
      <formula>AND($C$1&lt;&gt;0,$A54&lt;TODAY()+7)</formula>
    </cfRule>
  </conditionalFormatting>
  <conditionalFormatting sqref="A69">
    <cfRule type="expression" dxfId="35" priority="55" stopIfTrue="1">
      <formula>#REF!=""</formula>
    </cfRule>
    <cfRule type="expression" dxfId="34" priority="56" stopIfTrue="1">
      <formula>$C$1=0</formula>
    </cfRule>
    <cfRule type="expression" dxfId="33" priority="57" stopIfTrue="1">
      <formula>$A69&lt;TODAY()</formula>
    </cfRule>
    <cfRule type="expression" dxfId="32" priority="58" stopIfTrue="1">
      <formula>AND($C$1&lt;&gt;0,AND($A69&lt;TODAY()+28,TEXT($A69,"ddd")="Sun"))</formula>
    </cfRule>
    <cfRule type="expression" dxfId="31" priority="59" stopIfTrue="1">
      <formula>TEXT($A69,"ddd")="Sun"</formula>
    </cfRule>
    <cfRule type="expression" dxfId="30" priority="60" stopIfTrue="1">
      <formula>AND($C$1&lt;&gt;0,$A69&lt;TODAY()+7)</formula>
    </cfRule>
  </conditionalFormatting>
  <conditionalFormatting sqref="B54:G54 I54">
    <cfRule type="expression" dxfId="29" priority="19" stopIfTrue="1">
      <formula>$B54=""</formula>
    </cfRule>
    <cfRule type="expression" dxfId="28" priority="20" stopIfTrue="1">
      <formula>$C$1=0</formula>
    </cfRule>
    <cfRule type="expression" dxfId="27" priority="21" stopIfTrue="1">
      <formula>$A54&lt;TODAY()</formula>
    </cfRule>
    <cfRule type="expression" dxfId="26" priority="22" stopIfTrue="1">
      <formula>AND($C$1&lt;&gt;0,AND($A54&lt;TODAY()+28,TEXT($A54,"ddd")="Sun"))</formula>
    </cfRule>
    <cfRule type="expression" dxfId="25" priority="23" stopIfTrue="1">
      <formula>TEXT($A54,"ddd")="Sun"</formula>
    </cfRule>
    <cfRule type="expression" dxfId="24" priority="24" stopIfTrue="1">
      <formula>AND($C$1&lt;&gt;0,$A54&lt;TODAY()+7)</formula>
    </cfRule>
  </conditionalFormatting>
  <conditionalFormatting sqref="E36">
    <cfRule type="expression" dxfId="23" priority="13" stopIfTrue="1">
      <formula>$B36=""</formula>
    </cfRule>
    <cfRule type="expression" dxfId="22" priority="14" stopIfTrue="1">
      <formula>$C$1=0</formula>
    </cfRule>
    <cfRule type="expression" dxfId="21" priority="15" stopIfTrue="1">
      <formula>$A36&lt;TODAY()</formula>
    </cfRule>
    <cfRule type="expression" dxfId="20" priority="16" stopIfTrue="1">
      <formula>AND($C$1&lt;&gt;0,AND($A36&lt;TODAY()+28,TEXT($A36,"ddd")="Sun"))</formula>
    </cfRule>
    <cfRule type="expression" dxfId="19" priority="17" stopIfTrue="1">
      <formula>TEXT($A36,"ddd")="Sun"</formula>
    </cfRule>
    <cfRule type="expression" dxfId="18" priority="18" stopIfTrue="1">
      <formula>AND($C$1&lt;&gt;0,$A36&lt;TODAY()+7)</formula>
    </cfRule>
  </conditionalFormatting>
  <conditionalFormatting sqref="E67">
    <cfRule type="expression" dxfId="17" priority="7" stopIfTrue="1">
      <formula>$B67=""</formula>
    </cfRule>
    <cfRule type="expression" dxfId="16" priority="8" stopIfTrue="1">
      <formula>$C$1=0</formula>
    </cfRule>
    <cfRule type="expression" dxfId="15" priority="9" stopIfTrue="1">
      <formula>$A67&lt;TODAY()</formula>
    </cfRule>
    <cfRule type="expression" dxfId="14" priority="10" stopIfTrue="1">
      <formula>AND($C$1&lt;&gt;0,AND($A67&lt;TODAY()+28,TEXT($A67,"ddd")="Sun"))</formula>
    </cfRule>
    <cfRule type="expression" dxfId="13" priority="11" stopIfTrue="1">
      <formula>TEXT($A67,"ddd")="Sun"</formula>
    </cfRule>
    <cfRule type="expression" dxfId="12" priority="12" stopIfTrue="1">
      <formula>AND($C$1&lt;&gt;0,$A67&lt;TODAY()+7)</formula>
    </cfRule>
  </conditionalFormatting>
  <conditionalFormatting sqref="C67">
    <cfRule type="expression" dxfId="11" priority="1" stopIfTrue="1">
      <formula>$B67=""</formula>
    </cfRule>
    <cfRule type="expression" dxfId="10" priority="2" stopIfTrue="1">
      <formula>$C$1=0</formula>
    </cfRule>
    <cfRule type="expression" dxfId="9" priority="3" stopIfTrue="1">
      <formula>$A67&lt;TODAY()</formula>
    </cfRule>
    <cfRule type="expression" dxfId="8" priority="4" stopIfTrue="1">
      <formula>AND($C$1&lt;&gt;0,AND($A67&lt;TODAY()+28,TEXT($A67,"ddd")="Sun"))</formula>
    </cfRule>
    <cfRule type="expression" dxfId="7" priority="5" stopIfTrue="1">
      <formula>TEXT($A67,"ddd")="Sun"</formula>
    </cfRule>
    <cfRule type="expression" dxfId="6" priority="6" stopIfTrue="1">
      <formula>AND($C$1&lt;&gt;0,$A67&lt;TODAY()+7)</formula>
    </cfRule>
  </conditionalFormatting>
  <hyperlinks>
    <hyperlink ref="C4" r:id="rId1" display="http://streetmap.co.uk/grid/TA0450032800&amp;z=120"/>
    <hyperlink ref="C5" r:id="rId2" display="http://streetmap.co.uk/grid/TA0260037500&amp;z=120"/>
    <hyperlink ref="C6" r:id="rId3" display="http://streetmap.co.uk/grid/TA0440033300&amp;z=120"/>
    <hyperlink ref="C7" r:id="rId4" display="http://streetmap.co.uk/grid/TA1870030900&amp;z=120"/>
    <hyperlink ref="C9" r:id="rId5" display="http://streetmap.co.uk/grid/TA0340039200&amp;z=120"/>
    <hyperlink ref="C11" r:id="rId6" display="http://streetmap.co.uk/grid/SE8090030500&amp;z=120"/>
    <hyperlink ref="C12" r:id="rId7" display="http://streetmap.co.uk/grid/TA0770062000&amp;z=120"/>
    <hyperlink ref="C13" r:id="rId8" display="http://streetmap.co.uk/grid/TA1450030000&amp;z=120"/>
    <hyperlink ref="C14" r:id="rId9" display="http://streetmap.co.uk/grid/SE7480028400&amp;z=120"/>
    <hyperlink ref="C15" r:id="rId10" display="http://streetmap.co.uk/grid/TA1830043000&amp;z=120"/>
    <hyperlink ref="C16" r:id="rId11" display="http://streetmap.co.uk/grid/TA2280027800&amp;z=120"/>
    <hyperlink ref="C17" r:id="rId12" display="http://streetmap.co.uk/grid/TA2080047800&amp;z=120"/>
    <hyperlink ref="C18" r:id="rId13" display="http://streetmap.co.uk/grid/TA0570041700&amp;z=120"/>
    <hyperlink ref="C19" r:id="rId14" display="http://streetmap.co.uk/grid/SE9740026300&amp;z=120"/>
    <hyperlink ref="C20" r:id="rId15" display="http://streetmap.co.uk/grid/TA0680036300&amp;z=120"/>
    <hyperlink ref="C21" r:id="rId16" display="http://streetmap.co.uk/grid/SE8720017800&amp;z=120"/>
    <hyperlink ref="C22" r:id="rId17" display="http://streetmap.co.uk/grid/SE5730054600&amp;z=120"/>
    <hyperlink ref="C23" r:id="rId18" display="http://streetmap.co.uk/grid/SE6690097400&amp;z=120"/>
    <hyperlink ref="C24" r:id="rId19" display="http://streetmap.co.uk/grid/SE5730054600&amp;z=120"/>
    <hyperlink ref="C25" r:id="rId20" display="http://streetmap.co.uk/grid/SE8020048900&amp;z=120"/>
    <hyperlink ref="C26" r:id="rId21" display="http://streetmap.co.uk/grid/SE8750059100&amp;z=120"/>
    <hyperlink ref="C27" r:id="rId22" display="http://streetmap.co.uk/grid/SE5990045600&amp;z=120"/>
    <hyperlink ref="C28" r:id="rId23" display="http://streetmap.co.uk/grid/SE9120036700&amp;z=120"/>
    <hyperlink ref="C29" r:id="rId24" display="http://streetmap.co.uk/grid/SE6170032600&amp;z=120"/>
    <hyperlink ref="C30" r:id="rId25" display="http://streetmap.co.uk/grid/TA1940067800&amp;z=120"/>
    <hyperlink ref="C31" r:id="rId26" display="http://streetmap.co.uk/grid/SE8290051700&amp;z=120"/>
    <hyperlink ref="C32" r:id="rId27" display="http://streetmap.co.uk/grid/SE7340026300&amp;z=120"/>
    <hyperlink ref="C33" r:id="rId28" display="http://streetmap.co.uk/grid/TA1140018900&amp;z=120"/>
    <hyperlink ref="C34" r:id="rId29" display="http://streetmap.co.uk/grid/SE7360065800&amp;z=120"/>
    <hyperlink ref="C35" r:id="rId30" display="http://streetmap.co.uk/grid/TA0950077400&amp;z=120"/>
    <hyperlink ref="C37" r:id="rId31" display="http://streetmap.co.uk/grid/TA0720075500&amp;z=120"/>
    <hyperlink ref="C38" r:id="rId32" display="http://streetmap.co.uk/grid/TA0130045500&amp;z=120"/>
    <hyperlink ref="C40" r:id="rId33" display="http://streetmap.co.uk/grid/TA1060000000&amp;z=120"/>
    <hyperlink ref="C41" r:id="rId34" display="http://streetmap.co.uk/grid/SE7120071300&amp;z=120"/>
    <hyperlink ref="C42" r:id="rId35" display="http://streetmap.co.uk/grid/SE9960047400&amp;z=120"/>
    <hyperlink ref="C44" r:id="rId36" display="http://streetmap.co.uk/grid/TA0210025800&amp;z=120"/>
    <hyperlink ref="C45" r:id="rId37" display="http://streetmap.co.uk/grid/SE7970055000&amp;z=120"/>
    <hyperlink ref="C46" r:id="rId38" display="http://streetmap.co.uk/grid/SE8350082900&amp;z=120"/>
    <hyperlink ref="C47" r:id="rId39" display="http://streetmap.co.uk/grid/TA1660055100&amp;z=120"/>
    <hyperlink ref="C50" r:id="rId40" display="http://streetmap.co.uk/grid/SE8020048900&amp;z=120"/>
    <hyperlink ref="C51" r:id="rId41" display="http://streetmap.co.uk/grid/TA0340025600&amp;z=120"/>
    <hyperlink ref="C69" r:id="rId42" display="http://streetmap.co.uk/grid/TA0280057200&amp;z=120"/>
    <hyperlink ref="C56" r:id="rId43" display="http://streetmap.co.uk/grid/TA0590041800&amp;z=120"/>
    <hyperlink ref="C58" r:id="rId44" display="http://streetmap.co.uk/grid/SE8990039200&amp;z=120"/>
    <hyperlink ref="C62" r:id="rId45" display="http://streetmap.co.uk/grid/TA0560041800&amp;z=120"/>
    <hyperlink ref="C64" r:id="rId46" display="http://streetmap.co.uk/grid/SE7570065400&amp;z=120"/>
    <hyperlink ref="C66" r:id="rId47" display="http://streetmap.co.uk/grid/TA0210033300&amp;z=120"/>
    <hyperlink ref="C73" r:id="rId48" display="http://streetmap.co.uk/grid/SE9230031300&amp;z=120"/>
    <hyperlink ref="C74" r:id="rId49" display="http://streetmap.co.uk/grid/TA0450032800&amp;z=120"/>
    <hyperlink ref="C8" r:id="rId50"/>
    <hyperlink ref="C53" r:id="rId51" display="http://streetmap.co.uk/grid/SE9340059100&amp;z=120"/>
    <hyperlink ref="C10" r:id="rId52" display="http://streetmap.co.uk/grid/TA0340033900&amp;z=120"/>
    <hyperlink ref="E13" r:id="rId53"/>
    <hyperlink ref="D71"/>
    <hyperlink ref="C36" r:id="rId54" display="http://streetmap.co.uk/grid/SE7500065300&amp;z=120"/>
    <hyperlink ref="C39" r:id="rId55" display="http://streetmap.co.uk/grid/SE7320062500&amp;z=120"/>
    <hyperlink ref="C57" r:id="rId56" display="http://streetmap.co.uk/grid/TA1990047300&amp;z=120"/>
    <hyperlink ref="C52" r:id="rId57" display="http://streetmap.co.uk/grid/SE7530044000&amp;z=120"/>
    <hyperlink ref="C63" r:id="rId58" display="http://streetmap.co.uk/grid/SE9570027300&amp;z=120"/>
    <hyperlink ref="C49" r:id="rId59" display="http://streetmap.co.uk/grid/SE6670075600&amp;z=120"/>
    <hyperlink ref="C48" r:id="rId60" display="http://streetmap.co.uk/grid/SE9120036700&amp;z=120"/>
    <hyperlink ref="C54" r:id="rId61" display="http://streetmap.co.uk/grid/SE9280064600&amp;z=120"/>
    <hyperlink ref="C65" r:id="rId62" display="http://streetmap.co.uk/grid/TA0110090500&amp;z=120"/>
    <hyperlink ref="C70" r:id="rId63" display="http://streetmap.co.uk/grid/TA0210033300&amp;z=120"/>
    <hyperlink ref="C60" r:id="rId64" display="http://streetmap.co.uk/grid/SE9760062700&amp;z=120"/>
    <hyperlink ref="C61" r:id="rId65" display="http://streetmap.co.uk/grid/SE8680050200&amp;z=120"/>
    <hyperlink ref="C59" r:id="rId66" display="http://www.streetmap.co.uk/map.srf?X=499150&amp;Y=430550&amp;A=Y&amp;Z=120"/>
    <hyperlink ref="C67" r:id="rId67" display="http://streetmap.co.uk/grid/SE9360026800&amp;z=120"/>
    <hyperlink ref="C68" r:id="rId68" display="http://streetmap.co.uk/grid/SE6050051700&amp;z=120"/>
    <hyperlink ref="C72" r:id="rId69" display="http://streetmap.co.uk/grid/SE7530047300&amp;z=1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Walks plan</vt:lpstr>
      <vt:lpstr>Sheet1</vt:lpstr>
      <vt:lpstr>Data</vt:lpstr>
      <vt:lpstr>Data2018</vt:lpstr>
      <vt:lpstr>'Walks plan'!Print_Area</vt:lpstr>
      <vt:lpstr>'Walks plan'!Print_Titles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dc:creator>
  <cp:lastModifiedBy>Robert</cp:lastModifiedBy>
  <cp:lastPrinted>2022-10-23T10:45:07Z</cp:lastPrinted>
  <dcterms:created xsi:type="dcterms:W3CDTF">2015-06-03T08:51:39Z</dcterms:created>
  <dcterms:modified xsi:type="dcterms:W3CDTF">2024-01-20T14:21:26Z</dcterms:modified>
</cp:coreProperties>
</file>